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xr:revisionPtr revIDLastSave="0" documentId="13_ncr:1_{DD2666AE-2FA4-4E50-B3E5-A9FDF9F84E52}" xr6:coauthVersionLast="47" xr6:coauthVersionMax="47" xr10:uidLastSave="{00000000-0000-0000-0000-000000000000}"/>
  <bookViews>
    <workbookView xWindow="-28920" yWindow="-120" windowWidth="29040" windowHeight="15840" xr2:uid="{00000000-000D-0000-FFFF-FFFF00000000}"/>
  </bookViews>
  <sheets>
    <sheet name="Jan 2022" sheetId="2" r:id="rId1"/>
  </sheets>
  <definedNames>
    <definedName name="_xlnm.Print_Area" localSheetId="0">'Jan 2022'!$A$2:$L$16</definedName>
  </definedNames>
  <calcPr calcId="191029" concurrentCalc="0"/>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2" l="1"/>
  <c r="D69" i="2"/>
  <c r="D60" i="2"/>
  <c r="D61" i="2"/>
  <c r="D62" i="2"/>
  <c r="D63" i="2"/>
  <c r="D64" i="2"/>
  <c r="D65" i="2"/>
  <c r="D66" i="2"/>
  <c r="D67" i="2"/>
  <c r="D70" i="2"/>
  <c r="D71" i="2"/>
  <c r="D72" i="2"/>
  <c r="C72" i="2"/>
  <c r="B72" i="2"/>
  <c r="D55" i="2"/>
  <c r="D56" i="2"/>
  <c r="D57" i="2"/>
  <c r="D58" i="2"/>
  <c r="C58" i="2"/>
  <c r="B58" i="2"/>
  <c r="F57" i="2"/>
  <c r="E57" i="2"/>
  <c r="F56" i="2"/>
  <c r="E56" i="2"/>
  <c r="F55" i="2"/>
  <c r="E55" i="2"/>
  <c r="D40" i="2"/>
  <c r="D41" i="2"/>
  <c r="D42" i="2"/>
  <c r="D43" i="2"/>
  <c r="D44" i="2"/>
  <c r="D45" i="2"/>
  <c r="D46" i="2"/>
  <c r="D47" i="2"/>
  <c r="D48" i="2"/>
  <c r="D49" i="2"/>
  <c r="D50" i="2"/>
  <c r="D51" i="2"/>
  <c r="D52" i="2"/>
  <c r="D53" i="2"/>
  <c r="C53" i="2"/>
  <c r="B53" i="2"/>
  <c r="F52" i="2"/>
  <c r="E52" i="2"/>
  <c r="F51" i="2"/>
  <c r="E51" i="2"/>
  <c r="F50" i="2"/>
  <c r="E50" i="2"/>
  <c r="F49" i="2"/>
  <c r="E49" i="2"/>
  <c r="F48" i="2"/>
  <c r="E48" i="2"/>
  <c r="F47" i="2"/>
  <c r="E47" i="2"/>
  <c r="F46" i="2"/>
  <c r="E46" i="2"/>
  <c r="F45" i="2"/>
  <c r="E45" i="2"/>
  <c r="F44" i="2"/>
  <c r="E44" i="2"/>
  <c r="F43" i="2"/>
  <c r="E43" i="2"/>
  <c r="F42" i="2"/>
  <c r="E42" i="2"/>
  <c r="F41" i="2"/>
  <c r="E41" i="2"/>
  <c r="F40" i="2"/>
  <c r="E40" i="2"/>
  <c r="D34" i="2"/>
  <c r="D35" i="2"/>
  <c r="D36" i="2"/>
  <c r="D37" i="2"/>
  <c r="D38" i="2"/>
  <c r="C38" i="2"/>
  <c r="B38" i="2"/>
  <c r="F37" i="2"/>
  <c r="E37" i="2"/>
  <c r="F36" i="2"/>
  <c r="E36" i="2"/>
  <c r="F35" i="2"/>
  <c r="E35" i="2"/>
  <c r="F34" i="2"/>
  <c r="E34" i="2"/>
  <c r="D26" i="2"/>
  <c r="D27" i="2"/>
  <c r="D28" i="2"/>
  <c r="D29" i="2"/>
  <c r="D30" i="2"/>
  <c r="D31" i="2"/>
  <c r="D32" i="2"/>
  <c r="C32" i="2"/>
  <c r="B32" i="2"/>
  <c r="F31" i="2"/>
  <c r="E31" i="2"/>
  <c r="F30" i="2"/>
  <c r="E30" i="2"/>
  <c r="F29" i="2"/>
  <c r="E29" i="2"/>
  <c r="F28" i="2"/>
  <c r="E28" i="2"/>
  <c r="F27" i="2"/>
  <c r="E27" i="2"/>
  <c r="F26" i="2"/>
  <c r="E26" i="2"/>
  <c r="D17" i="2"/>
  <c r="D18" i="2"/>
  <c r="D19" i="2"/>
  <c r="D20" i="2"/>
  <c r="D21" i="2"/>
  <c r="D22" i="2"/>
  <c r="D23" i="2"/>
  <c r="D24" i="2"/>
  <c r="C24" i="2"/>
  <c r="B24" i="2"/>
  <c r="F23" i="2"/>
  <c r="E23" i="2"/>
  <c r="F22" i="2"/>
  <c r="E22" i="2"/>
  <c r="F21" i="2"/>
  <c r="E21" i="2"/>
  <c r="F20" i="2"/>
  <c r="E20" i="2"/>
  <c r="L5" i="2"/>
  <c r="C15" i="2"/>
  <c r="K11" i="2"/>
  <c r="K19" i="2"/>
  <c r="J5" i="2"/>
  <c r="B15" i="2"/>
  <c r="J11" i="2"/>
  <c r="J19" i="2"/>
  <c r="F19" i="2"/>
  <c r="E19" i="2"/>
  <c r="F18" i="2"/>
  <c r="E18" i="2"/>
  <c r="F17" i="2"/>
  <c r="E17" i="2"/>
  <c r="D8" i="2"/>
  <c r="D9" i="2"/>
  <c r="D10" i="2"/>
  <c r="D11" i="2"/>
  <c r="D12" i="2"/>
  <c r="D13" i="2"/>
  <c r="D14" i="2"/>
  <c r="D15" i="2"/>
  <c r="F14" i="2"/>
  <c r="E14" i="2"/>
  <c r="F13" i="2"/>
  <c r="E13" i="2"/>
  <c r="F12" i="2"/>
  <c r="E12" i="2"/>
  <c r="L11" i="2"/>
  <c r="F11" i="2"/>
  <c r="E11" i="2"/>
  <c r="E8" i="2"/>
  <c r="E9" i="2"/>
  <c r="E10" i="2"/>
  <c r="J9" i="2"/>
  <c r="J10" i="2"/>
  <c r="F8" i="2"/>
  <c r="F9" i="2"/>
  <c r="F10" i="2"/>
  <c r="K9" i="2"/>
  <c r="K10" i="2"/>
  <c r="L10" i="2"/>
  <c r="L9" i="2"/>
</calcChain>
</file>

<file path=xl/sharedStrings.xml><?xml version="1.0" encoding="utf-8"?>
<sst xmlns="http://schemas.openxmlformats.org/spreadsheetml/2006/main" count="120" uniqueCount="76">
  <si>
    <t>Difference</t>
  </si>
  <si>
    <t>Other</t>
  </si>
  <si>
    <t>Transportation</t>
  </si>
  <si>
    <t>Housing</t>
  </si>
  <si>
    <t>Food</t>
  </si>
  <si>
    <t>Pets</t>
  </si>
  <si>
    <t>Total</t>
  </si>
  <si>
    <t>Actual</t>
  </si>
  <si>
    <t>Mortgage/ Rent</t>
  </si>
  <si>
    <t>Cell Phone</t>
  </si>
  <si>
    <t>Car Payment 1</t>
  </si>
  <si>
    <t>Coffee Shops</t>
  </si>
  <si>
    <t>Gas &amp; Fuel</t>
  </si>
  <si>
    <t>Parking</t>
  </si>
  <si>
    <t>Property Tax</t>
  </si>
  <si>
    <t>Projected</t>
  </si>
  <si>
    <t>Furnishings</t>
  </si>
  <si>
    <t>Vacation</t>
  </si>
  <si>
    <t xml:space="preserve">Restaurants </t>
  </si>
  <si>
    <t>Projected Income</t>
  </si>
  <si>
    <t>Actual Income</t>
  </si>
  <si>
    <t>Monthly Budget</t>
  </si>
  <si>
    <t>Necessities</t>
  </si>
  <si>
    <t>Actual Savings</t>
  </si>
  <si>
    <t>Financial</t>
  </si>
  <si>
    <t>Savings Goal</t>
  </si>
  <si>
    <t>Planned Savings</t>
  </si>
  <si>
    <t>Retirement</t>
  </si>
  <si>
    <t>College</t>
  </si>
  <si>
    <t>Down Payment</t>
  </si>
  <si>
    <t>Necessity?</t>
  </si>
  <si>
    <t>Internet</t>
  </si>
  <si>
    <t>Utilities (Gas, Electric, Water)</t>
  </si>
  <si>
    <t>Necessity</t>
  </si>
  <si>
    <t>Activities</t>
  </si>
  <si>
    <t>Personal / Family</t>
  </si>
  <si>
    <t>Take Home Pay 1</t>
  </si>
  <si>
    <t>Take Home Pay 2</t>
  </si>
  <si>
    <t>Car Repairs / Maintenance</t>
  </si>
  <si>
    <t>Projected (Annual)</t>
  </si>
  <si>
    <t>Vacations</t>
  </si>
  <si>
    <t>Total*</t>
  </si>
  <si>
    <t>Car Insurance &amp; Registration</t>
  </si>
  <si>
    <t>Gifts (Holidays / Birthdays)</t>
  </si>
  <si>
    <t>Healthcare</t>
  </si>
  <si>
    <t>Expenses</t>
  </si>
  <si>
    <t>Total Projected Income</t>
  </si>
  <si>
    <t>Total Actual Income</t>
  </si>
  <si>
    <t>Non-Essentials</t>
  </si>
  <si>
    <t>Necessity Actual</t>
  </si>
  <si>
    <t>Checking Account</t>
  </si>
  <si>
    <t>Groceries + Household</t>
  </si>
  <si>
    <t>Maintenance / Repair</t>
  </si>
  <si>
    <t>Home Improvement</t>
  </si>
  <si>
    <t>Hulu</t>
  </si>
  <si>
    <t>Homeowners Insurance</t>
  </si>
  <si>
    <t>Total Savings</t>
  </si>
  <si>
    <t>2022 Annual Expenses &amp; Goals</t>
  </si>
  <si>
    <t>*Note annual expenses will be excluded from your monthly budget, but will be included as annual expenses in your financial plan. Plan to save for these expenses in your bank account.</t>
  </si>
  <si>
    <t>Car Payment 2</t>
  </si>
  <si>
    <t>Ride Shares / Public Transport</t>
  </si>
  <si>
    <t xml:space="preserve">Life Insurance </t>
  </si>
  <si>
    <t>Disability Insurance</t>
  </si>
  <si>
    <t>Student Loans</t>
  </si>
  <si>
    <t>Financial Planning</t>
  </si>
  <si>
    <t>Credit Card / Other Fees</t>
  </si>
  <si>
    <t>Clothing</t>
  </si>
  <si>
    <t>Hair / Nails</t>
  </si>
  <si>
    <t>Movies &amp; Games</t>
  </si>
  <si>
    <t>Subscriptions (Netflix, etc.)</t>
  </si>
  <si>
    <t>Hobbies</t>
  </si>
  <si>
    <t>Concerts &amp; Events</t>
  </si>
  <si>
    <t>School</t>
  </si>
  <si>
    <t>Child Care</t>
  </si>
  <si>
    <t>Gym</t>
  </si>
  <si>
    <t>Actual (Keep running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</si>
</sst>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164" formatCode="&quot;$&quot;#,##0"/>
    <numFmt numFmtId="165" formatCode="\$#,##0_);[Red]\(\$#,##0\)"/>
    <numFmt numFmtId="166" formatCode="\$#,##0"/>
  </numFmts>
  <fonts count="9">
    <font>
      <sz val="10"/>
      <name val="Trebuchet MS"/>
      <family val="2"/>
      <scheme val="minor"/>
    </font>
    <font>
      <b/>
      <sz val="18"/>
      <color theme="3"/>
      <name val="Trebuchet MS"/>
      <family val="2"/>
      <scheme val="major"/>
    </font>
    <font>
      <sz val="11"/>
      <name val="Calibri"/>
      <family val="2"/>
    </font>
    <font>
      <b/>
      <sz val="11"/>
      <name val="Calibri"/>
      <family val="2"/>
    </font>
    <font>
      <b/>
      <sz val="11"/>
      <color theme="0"/>
      <name val="Calibri"/>
      <family val="2"/>
    </font>
    <font>
      <sz val="11"/>
      <color theme="1"/>
      <name val="Calibri"/>
      <family val="2"/>
    </font>
    <font>
      <sz val="20"/>
      <name val="Avenir Book"/>
      <family val="2"/>
    </font>
    <font>
      <i/>
      <sz val="11"/>
      <name val="Calibri"/>
      <family val="2"/>
    </font>
    <font>
      <b/>
      <sz val="11"/>
      <color theme="1"/>
      <name val="Calibri"/>
      <family val="2"/>
    </font>
  </fonts>
  <fills count="12">
    <fill>
      <patternFill patternType="none"/>
    </fill>
    <fill>
      <patternFill patternType="gray125"/>
    </fill>
    <fill>
      <patternFill patternType="solid">
        <fgColor theme="0"/>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64"/>
      </patternFill>
    </fill>
    <fill>
      <patternFill patternType="solid">
        <fgColor theme="4" tint="0.79998168889431442"/>
        <bgColor theme="4" tint="0.79998168889431442"/>
      </patternFill>
    </fill>
    <fill>
      <patternFill patternType="solid">
        <fgColor rgb="FF2F74C7"/>
        <bgColor rgb="FF000000"/>
      </patternFill>
    </fill>
    <fill>
      <patternFill patternType="solid">
        <fgColor theme="0"/>
        <bgColor theme="4" tint="0.79998168889431442"/>
      </patternFill>
    </fill>
    <fill>
      <patternFill patternType="solid">
        <fgColor theme="4" tint="0.79998168889431442"/>
        <bgColor indexed="64"/>
      </patternFill>
    </fill>
    <fill>
      <patternFill patternType="solid">
        <fgColor rgb="FF00B050"/>
        <bgColor indexed="64"/>
      </patternFill>
    </fill>
  </fills>
  <borders count="18">
    <border>
      <left/>
      <right/>
      <top/>
      <bottom/>
      <diagonal/>
    </border>
    <border>
      <left style="thin">
        <color theme="4"/>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0"/>
      </top>
      <bottom style="thin">
        <color theme="0"/>
      </bottom>
      <diagonal/>
    </border>
    <border>
      <left/>
      <right style="thin">
        <color theme="4"/>
      </right>
      <top style="thin">
        <color theme="0"/>
      </top>
      <bottom style="thin">
        <color theme="0"/>
      </bottom>
      <diagonal/>
    </border>
    <border>
      <left style="thin">
        <color theme="4"/>
      </left>
      <right/>
      <top style="thin">
        <color theme="0"/>
      </top>
      <bottom style="thin">
        <color theme="4"/>
      </bottom>
      <diagonal/>
    </border>
    <border>
      <left/>
      <right style="thin">
        <color theme="4"/>
      </right>
      <top style="thin">
        <color theme="0"/>
      </top>
      <bottom style="thin">
        <color theme="4"/>
      </bottom>
      <diagonal/>
    </border>
    <border>
      <left/>
      <right/>
      <top/>
      <bottom style="thin">
        <color theme="0"/>
      </bottom>
      <diagonal/>
    </border>
    <border>
      <left/>
      <right style="thin">
        <color theme="4"/>
      </right>
      <top/>
      <bottom style="thin">
        <color theme="0"/>
      </bottom>
      <diagonal/>
    </border>
    <border>
      <left/>
      <right/>
      <top style="thin">
        <color theme="0"/>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double">
        <color theme="4"/>
      </top>
      <bottom style="thin">
        <color theme="4" tint="0.39997558519241921"/>
      </bottom>
      <diagonal/>
    </border>
    <border>
      <left/>
      <right/>
      <top style="double">
        <color theme="4"/>
      </top>
      <bottom style="thin">
        <color theme="4" tint="0.39997558519241921"/>
      </bottom>
      <diagonal/>
    </border>
    <border>
      <left/>
      <right style="thin">
        <color theme="4" tint="0.39997558519241921"/>
      </right>
      <top style="double">
        <color theme="4"/>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2" fillId="0" borderId="0" xfId="0" applyFont="1" applyFill="1" applyBorder="1" applyAlignment="1">
      <alignment vertical="center" wrapText="1"/>
    </xf>
    <xf numFmtId="6" fontId="2" fillId="3" borderId="6" xfId="0" applyNumberFormat="1" applyFont="1" applyFill="1" applyBorder="1" applyAlignment="1">
      <alignment vertical="center" wrapText="1"/>
    </xf>
    <xf numFmtId="6" fontId="2" fillId="4" borderId="4" xfId="0" applyNumberFormat="1" applyFont="1" applyFill="1" applyBorder="1" applyAlignment="1">
      <alignment vertical="center" wrapText="1"/>
    </xf>
    <xf numFmtId="0" fontId="6" fillId="2" borderId="0" xfId="1" applyFont="1" applyFill="1" applyBorder="1" applyAlignment="1"/>
    <xf numFmtId="0" fontId="4" fillId="5" borderId="0" xfId="0" applyFont="1" applyFill="1" applyBorder="1" applyAlignment="1">
      <alignment vertical="center" wrapText="1"/>
    </xf>
    <xf numFmtId="0" fontId="3" fillId="6" borderId="0" xfId="0" applyFont="1" applyFill="1" applyBorder="1" applyAlignment="1">
      <alignment vertical="center" wrapText="1"/>
    </xf>
    <xf numFmtId="6" fontId="3" fillId="3" borderId="9" xfId="0" applyNumberFormat="1" applyFont="1" applyFill="1" applyBorder="1" applyAlignment="1">
      <alignment vertical="center" wrapText="1"/>
    </xf>
    <xf numFmtId="0" fontId="6" fillId="2" borderId="0" xfId="1" applyFont="1" applyFill="1" applyBorder="1" applyAlignment="1">
      <alignment horizontal="left"/>
    </xf>
    <xf numFmtId="0" fontId="2" fillId="0" borderId="0" xfId="0" applyFont="1" applyAlignment="1">
      <alignment vertical="center" wrapText="1"/>
    </xf>
    <xf numFmtId="6" fontId="3" fillId="3" borderId="0" xfId="0" applyNumberFormat="1" applyFont="1" applyFill="1" applyBorder="1" applyAlignment="1">
      <alignment vertical="center" wrapText="1"/>
    </xf>
    <xf numFmtId="6" fontId="3" fillId="3" borderId="9" xfId="0" applyNumberFormat="1" applyFont="1" applyFill="1" applyBorder="1" applyAlignment="1">
      <alignment horizontal="left"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2" fillId="0" borderId="0" xfId="0" applyFont="1" applyAlignment="1">
      <alignment horizontal="center"/>
    </xf>
    <xf numFmtId="0" fontId="6" fillId="2" borderId="0" xfId="1" applyFont="1" applyFill="1" applyBorder="1" applyAlignment="1">
      <alignment horizontal="center"/>
    </xf>
    <xf numFmtId="0" fontId="2"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4" borderId="3" xfId="0" applyFont="1" applyFill="1" applyBorder="1" applyAlignment="1">
      <alignment horizontal="right" vertical="center" wrapText="1"/>
    </xf>
    <xf numFmtId="0" fontId="3" fillId="3" borderId="5" xfId="0" applyFont="1" applyFill="1" applyBorder="1" applyAlignment="1">
      <alignment horizontal="right" vertical="center" wrapText="1"/>
    </xf>
    <xf numFmtId="6" fontId="2" fillId="3" borderId="9" xfId="0" applyNumberFormat="1" applyFont="1" applyFill="1" applyBorder="1" applyAlignment="1">
      <alignment vertical="center" wrapText="1"/>
    </xf>
    <xf numFmtId="17" fontId="6" fillId="2" borderId="0" xfId="1" applyNumberFormat="1" applyFont="1" applyFill="1" applyBorder="1" applyAlignment="1">
      <alignment horizontal="left"/>
    </xf>
    <xf numFmtId="17" fontId="7" fillId="0" borderId="0" xfId="0" applyNumberFormat="1" applyFont="1"/>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5" fillId="7" borderId="15" xfId="0" applyFont="1" applyFill="1" applyBorder="1" applyAlignment="1">
      <alignment vertical="center" wrapText="1"/>
    </xf>
    <xf numFmtId="164" fontId="5" fillId="4" borderId="16" xfId="0" applyNumberFormat="1" applyFont="1" applyFill="1" applyBorder="1" applyAlignment="1">
      <alignment vertical="center" wrapText="1"/>
    </xf>
    <xf numFmtId="164" fontId="5" fillId="7" borderId="16" xfId="0" applyNumberFormat="1" applyFont="1" applyFill="1" applyBorder="1" applyAlignment="1">
      <alignment vertical="center" wrapText="1"/>
    </xf>
    <xf numFmtId="0" fontId="5" fillId="0" borderId="15" xfId="0" applyFont="1" applyBorder="1" applyAlignment="1">
      <alignment vertical="center" wrapText="1"/>
    </xf>
    <xf numFmtId="164" fontId="5" fillId="0" borderId="16" xfId="0" applyNumberFormat="1" applyFont="1" applyBorder="1" applyAlignment="1">
      <alignment vertical="center" wrapText="1"/>
    </xf>
    <xf numFmtId="164" fontId="5" fillId="4" borderId="16" xfId="0" applyNumberFormat="1" applyFont="1" applyFill="1" applyBorder="1" applyAlignment="1">
      <alignment vertical="center"/>
    </xf>
    <xf numFmtId="164" fontId="5" fillId="7" borderId="16" xfId="0" applyNumberFormat="1" applyFont="1" applyFill="1" applyBorder="1" applyAlignment="1">
      <alignment vertical="center"/>
    </xf>
    <xf numFmtId="0" fontId="8" fillId="0" borderId="12" xfId="0" applyFont="1" applyBorder="1" applyAlignment="1">
      <alignment vertical="center" wrapText="1"/>
    </xf>
    <xf numFmtId="6" fontId="8" fillId="0" borderId="13" xfId="0" applyNumberFormat="1" applyFont="1" applyBorder="1" applyAlignment="1">
      <alignment vertical="center" wrapText="1"/>
    </xf>
    <xf numFmtId="165" fontId="5" fillId="7" borderId="16" xfId="0" applyNumberFormat="1" applyFont="1" applyFill="1" applyBorder="1" applyAlignment="1">
      <alignment horizontal="center" vertical="center" wrapText="1"/>
    </xf>
    <xf numFmtId="0" fontId="5" fillId="7" borderId="16" xfId="0" applyFont="1" applyFill="1" applyBorder="1" applyAlignment="1">
      <alignment vertical="center" wrapText="1"/>
    </xf>
    <xf numFmtId="165" fontId="5" fillId="0" borderId="16" xfId="0" applyNumberFormat="1" applyFont="1" applyBorder="1" applyAlignment="1">
      <alignment horizontal="center" vertical="center" wrapText="1"/>
    </xf>
    <xf numFmtId="0" fontId="5" fillId="0" borderId="16" xfId="0" applyFont="1" applyBorder="1" applyAlignment="1">
      <alignment vertical="center" wrapText="1"/>
    </xf>
    <xf numFmtId="0" fontId="8"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166" fontId="5" fillId="7" borderId="16" xfId="0" applyNumberFormat="1" applyFont="1" applyFill="1" applyBorder="1" applyAlignment="1">
      <alignment horizontal="center" vertical="center" wrapText="1"/>
    </xf>
    <xf numFmtId="166" fontId="5" fillId="0" borderId="16" xfId="0" applyNumberFormat="1" applyFont="1" applyBorder="1" applyAlignment="1">
      <alignment horizontal="center" vertical="center" wrapText="1"/>
    </xf>
    <xf numFmtId="0" fontId="5" fillId="7" borderId="15" xfId="0" applyFont="1" applyFill="1" applyBorder="1" applyAlignment="1">
      <alignment vertical="center"/>
    </xf>
    <xf numFmtId="0" fontId="4" fillId="8" borderId="16" xfId="0" applyNumberFormat="1" applyFont="1" applyFill="1" applyBorder="1" applyAlignment="1">
      <alignment horizontal="center" vertical="center" wrapText="1"/>
    </xf>
    <xf numFmtId="0" fontId="4" fillId="8" borderId="15" xfId="0" applyNumberFormat="1" applyFont="1" applyFill="1" applyBorder="1" applyAlignment="1">
      <alignment horizontal="center" vertical="center" wrapText="1"/>
    </xf>
    <xf numFmtId="164" fontId="5" fillId="0" borderId="16" xfId="0" applyNumberFormat="1" applyFont="1" applyBorder="1" applyAlignment="1">
      <alignment vertical="center"/>
    </xf>
    <xf numFmtId="0" fontId="5" fillId="0" borderId="15" xfId="0" applyFont="1" applyBorder="1" applyAlignment="1">
      <alignment vertical="center"/>
    </xf>
    <xf numFmtId="165" fontId="5" fillId="0" borderId="16" xfId="0" applyNumberFormat="1" applyFont="1" applyBorder="1" applyAlignment="1">
      <alignment vertical="center" wrapText="1"/>
    </xf>
    <xf numFmtId="165" fontId="5" fillId="7" borderId="16" xfId="0" applyNumberFormat="1" applyFont="1" applyFill="1" applyBorder="1" applyAlignment="1">
      <alignment vertical="center" wrapText="1"/>
    </xf>
    <xf numFmtId="0" fontId="8" fillId="0" borderId="13" xfId="0" applyFont="1" applyBorder="1" applyAlignment="1">
      <alignment vertical="center" wrapText="1"/>
    </xf>
    <xf numFmtId="165" fontId="4" fillId="8" borderId="16" xfId="0" applyNumberFormat="1" applyFont="1" applyFill="1" applyBorder="1" applyAlignment="1">
      <alignment horizontal="center" vertical="center" wrapText="1"/>
    </xf>
    <xf numFmtId="165" fontId="4" fillId="8" borderId="15" xfId="0" applyNumberFormat="1" applyFont="1" applyFill="1" applyBorder="1" applyAlignment="1">
      <alignment horizontal="center" vertical="center" wrapText="1"/>
    </xf>
    <xf numFmtId="0" fontId="4" fillId="8" borderId="17" xfId="0" applyNumberFormat="1" applyFont="1" applyFill="1" applyBorder="1" applyAlignment="1">
      <alignment horizontal="center" vertical="center" wrapText="1"/>
    </xf>
    <xf numFmtId="165" fontId="5" fillId="7" borderId="17" xfId="0" applyNumberFormat="1" applyFont="1" applyFill="1" applyBorder="1" applyAlignment="1">
      <alignment vertical="center" wrapText="1"/>
    </xf>
    <xf numFmtId="165" fontId="5" fillId="0" borderId="17" xfId="0" applyNumberFormat="1" applyFont="1" applyBorder="1" applyAlignment="1">
      <alignment vertical="center" wrapText="1"/>
    </xf>
    <xf numFmtId="0" fontId="8" fillId="0" borderId="14" xfId="0" applyFont="1" applyBorder="1" applyAlignment="1">
      <alignment vertical="center" wrapText="1"/>
    </xf>
    <xf numFmtId="164" fontId="5" fillId="9" borderId="16" xfId="0" applyNumberFormat="1" applyFont="1" applyFill="1" applyBorder="1" applyAlignment="1">
      <alignment vertical="center" wrapText="1"/>
    </xf>
    <xf numFmtId="165" fontId="5" fillId="9" borderId="16" xfId="0" applyNumberFormat="1" applyFont="1" applyFill="1" applyBorder="1" applyAlignment="1">
      <alignment horizontal="center" vertical="center" wrapText="1"/>
    </xf>
    <xf numFmtId="0" fontId="5" fillId="9" borderId="15" xfId="0" applyFont="1" applyFill="1" applyBorder="1" applyAlignment="1">
      <alignment vertical="center" wrapText="1"/>
    </xf>
    <xf numFmtId="0" fontId="5" fillId="10" borderId="15" xfId="0" applyFont="1" applyFill="1" applyBorder="1" applyAlignment="1">
      <alignment vertical="center" wrapText="1"/>
    </xf>
    <xf numFmtId="164" fontId="5" fillId="10" borderId="16" xfId="0" applyNumberFormat="1" applyFont="1" applyFill="1" applyBorder="1" applyAlignment="1">
      <alignment vertical="center" wrapText="1"/>
    </xf>
    <xf numFmtId="165" fontId="5" fillId="10" borderId="16" xfId="0" applyNumberFormat="1" applyFont="1" applyFill="1" applyBorder="1" applyAlignment="1">
      <alignment horizontal="center" vertical="center" wrapText="1"/>
    </xf>
    <xf numFmtId="0" fontId="5" fillId="9" borderId="16" xfId="0" applyFont="1" applyFill="1" applyBorder="1" applyAlignment="1">
      <alignment vertical="center" wrapText="1"/>
    </xf>
    <xf numFmtId="6" fontId="3" fillId="11" borderId="9" xfId="0" applyNumberFormat="1" applyFont="1" applyFill="1" applyBorder="1" applyAlignment="1">
      <alignment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cellXfs>
  <cellStyles count="2">
    <cellStyle name="Normal" xfId="0" builtinId="0" customBuiltin="1"/>
    <cellStyle name="Title" xfId="1" builtinId="15" customBuiltin="1"/>
  </cellStyles>
  <dxfs count="21">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border outline="0">
        <top style="thin">
          <color rgb="FFFFFFFF"/>
        </top>
      </border>
    </dxf>
    <dxf>
      <border outline="0">
        <top style="thin">
          <color rgb="FF94B6D2"/>
        </top>
        <bottom style="thin">
          <color rgb="FF94B6D2"/>
        </bottom>
      </border>
    </dxf>
    <dxf>
      <font>
        <b/>
        <i val="0"/>
        <strike val="0"/>
        <condense val="0"/>
        <extend val="0"/>
        <outline val="0"/>
        <shadow val="0"/>
        <u val="none"/>
        <vertAlign val="baseline"/>
        <sz val="11"/>
        <color auto="1"/>
        <name val="Calibri"/>
        <family val="2"/>
        <scheme val="none"/>
      </font>
      <fill>
        <patternFill patternType="solid">
          <fgColor rgb="FF000000"/>
          <bgColor rgb="FFF2F2F2"/>
        </patternFill>
      </fill>
      <alignment horizontal="general" vertical="center" textRotation="0" wrapText="1" indent="0" justifyLastLine="0" shrinkToFit="0" readingOrder="0"/>
    </dxf>
    <dxf>
      <border outline="0">
        <bottom style="thin">
          <color rgb="FFFFFFFF"/>
        </bottom>
      </border>
    </dxf>
    <dxf>
      <fill>
        <patternFill patternType="solid">
          <fgColor rgb="FF000000"/>
          <bgColor rgb="FF2F74C7"/>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font>
        <b/>
        <i val="0"/>
        <strike val="0"/>
        <condense val="0"/>
        <extend val="0"/>
        <outline val="0"/>
        <shadow val="0"/>
        <u val="none"/>
        <vertAlign val="baseline"/>
        <sz val="11"/>
        <color auto="1"/>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op>
        <bottom/>
        <vertical/>
        <horizontal/>
      </border>
    </dxf>
    <dxf>
      <border outline="0">
        <top style="thin">
          <color rgb="FFFFFFFF"/>
        </top>
      </border>
    </dxf>
    <dxf>
      <border outline="0">
        <top style="thin">
          <color rgb="FF94B6D2"/>
        </top>
        <bottom style="thin">
          <color rgb="FF94B6D2"/>
        </bottom>
      </border>
    </dxf>
    <dxf>
      <font>
        <b/>
        <i val="0"/>
        <strike val="0"/>
        <condense val="0"/>
        <extend val="0"/>
        <outline val="0"/>
        <shadow val="0"/>
        <u val="none"/>
        <vertAlign val="baseline"/>
        <sz val="11"/>
        <color auto="1"/>
        <name val="Calibri"/>
        <family val="2"/>
        <scheme val="none"/>
      </font>
      <fill>
        <patternFill patternType="solid">
          <fgColor rgb="FF000000"/>
          <bgColor rgb="FFF2F2F2"/>
        </patternFill>
      </fill>
      <alignment horizontal="general" vertical="center" textRotation="0" wrapText="1" indent="0" justifyLastLine="0" shrinkToFit="0" readingOrder="0"/>
    </dxf>
    <dxf>
      <border outline="0">
        <bottom style="thin">
          <color rgb="FFFFFFFF"/>
        </bottom>
      </border>
    </dxf>
    <dxf>
      <fill>
        <patternFill patternType="solid">
          <fgColor rgb="FF000000"/>
          <bgColor rgb="FF2F74C7"/>
        </patternFill>
      </fill>
      <alignment horizontal="center" vertical="center" textRotation="0" wrapText="1" indent="0" justifyLastLine="0" shrinkToFit="0" readingOrder="0"/>
    </dxf>
    <dxf>
      <fill>
        <patternFill>
          <bgColor theme="4" tint="0.79998168889431442"/>
        </patternFill>
      </fill>
    </dxf>
    <dxf>
      <font>
        <sz val="9"/>
        <color theme="0"/>
      </font>
      <fill>
        <patternFill>
          <bgColor theme="4"/>
        </patternFill>
      </fill>
      <border diagonalUp="0" diagonalDown="0">
        <left style="thin">
          <color theme="4"/>
        </left>
        <right style="thin">
          <color theme="4"/>
        </right>
        <top style="double">
          <color theme="0"/>
        </top>
        <bottom style="thin">
          <color theme="4"/>
        </bottom>
        <vertical/>
        <horizontal/>
      </border>
    </dxf>
    <dxf>
      <font>
        <sz val="9"/>
        <color theme="0"/>
      </font>
      <fill>
        <patternFill>
          <bgColor theme="4"/>
        </patternFill>
      </fill>
      <border diagonalUp="0" diagonalDown="0">
        <bottom style="thin">
          <color theme="0"/>
        </bottom>
      </border>
    </dxf>
    <dxf>
      <font>
        <sz val="8"/>
      </font>
      <border diagonalUp="0" diagonalDown="0">
        <left style="thin">
          <color theme="4"/>
        </left>
        <right style="thin">
          <color theme="4"/>
        </right>
        <top style="thin">
          <color theme="4"/>
        </top>
        <bottom style="thin">
          <color theme="4"/>
        </bottom>
        <vertical/>
        <horizontal/>
      </border>
    </dxf>
  </dxfs>
  <tableStyles count="1" defaultTableStyle="TableStyleMedium2" defaultPivotStyle="PivotStyleLight16">
    <tableStyle name="Table Style 1" pivot="0" count="4" xr9:uid="{00000000-0011-0000-FFFF-FFFF00000000}">
      <tableStyleElement type="wholeTable" dxfId="20"/>
      <tableStyleElement type="headerRow" dxfId="19"/>
      <tableStyleElement type="totalRow" dxfId="18"/>
      <tableStyleElement type="firstRowStripe"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F74C7"/>
      <color rgb="FF1D4E76"/>
      <color rgb="FF45A4F8"/>
      <color rgb="FF00447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162320</xdr:colOff>
      <xdr:row>1</xdr:row>
      <xdr:rowOff>104712</xdr:rowOff>
    </xdr:from>
    <xdr:to>
      <xdr:col>1</xdr:col>
      <xdr:colOff>342966</xdr:colOff>
      <xdr:row>4</xdr:row>
      <xdr:rowOff>53390</xdr:rowOff>
    </xdr:to>
    <xdr:pic>
      <xdr:nvPicPr>
        <xdr:cNvPr id="2" name="Picture 1">
          <a:extLst>
            <a:ext uri="{FF2B5EF4-FFF2-40B4-BE49-F238E27FC236}">
              <a16:creationId xmlns:a16="http://schemas.microsoft.com/office/drawing/2014/main" id="{08ED0E44-8079-4462-A277-3976483652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4225" y="188532"/>
          <a:ext cx="1988491" cy="674483"/>
        </a:xfrm>
        <a:prstGeom prst="rect">
          <a:avLst/>
        </a:prstGeom>
      </xdr:spPr>
    </xdr:pic>
    <xdr:clientData/>
  </xdr:twoCellAnchor>
  <xdr:twoCellAnchor>
    <xdr:from>
      <xdr:col>7</xdr:col>
      <xdr:colOff>320828</xdr:colOff>
      <xdr:row>20</xdr:row>
      <xdr:rowOff>16421</xdr:rowOff>
    </xdr:from>
    <xdr:to>
      <xdr:col>11</xdr:col>
      <xdr:colOff>206594</xdr:colOff>
      <xdr:row>43</xdr:row>
      <xdr:rowOff>156013</xdr:rowOff>
    </xdr:to>
    <xdr:sp macro="" textlink="">
      <xdr:nvSpPr>
        <xdr:cNvPr id="3" name="TextBox 2">
          <a:extLst>
            <a:ext uri="{FF2B5EF4-FFF2-40B4-BE49-F238E27FC236}">
              <a16:creationId xmlns:a16="http://schemas.microsoft.com/office/drawing/2014/main" id="{D722EE53-4D83-4022-B467-F078A047CF90}"/>
            </a:ext>
          </a:extLst>
        </xdr:cNvPr>
        <xdr:cNvSpPr txBox="1"/>
      </xdr:nvSpPr>
      <xdr:spPr>
        <a:xfrm>
          <a:off x="6602401" y="3497973"/>
          <a:ext cx="4130960" cy="4261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a:p>
          <a:r>
            <a:rPr lang="en-US" sz="900"/>
            <a:t>1. Review prior month bank and</a:t>
          </a:r>
          <a:r>
            <a:rPr lang="en-US" sz="900" baseline="0"/>
            <a:t> credit card statements and enter into "Actual" column.</a:t>
          </a:r>
        </a:p>
        <a:p>
          <a:r>
            <a:rPr lang="en-US" sz="900" baseline="0"/>
            <a:t>2. I encourage you to rename and move categories as you see fit to make a budget that is the most meaningful to you. Some categories listed may not apply to you, and you may need to add some.</a:t>
          </a:r>
        </a:p>
        <a:p>
          <a:r>
            <a:rPr lang="en-US" sz="900" baseline="0"/>
            <a:t>3. Create an estimated budget for each category and enter into "Projected" column.</a:t>
          </a:r>
        </a:p>
        <a:p>
          <a:r>
            <a:rPr lang="en-US" sz="900" baseline="0"/>
            <a:t>4. For expenses that do not occur monthly or goals that require saving ahead of time, include these in the "Annual Expenses &amp; Goals" section. These expenses will be excluded from your monthly budget, but you should save for these expenses in your bank account and keep a running tab throughout the year.</a:t>
          </a:r>
        </a:p>
        <a:p>
          <a:r>
            <a:rPr lang="en-US" sz="900"/>
            <a:t>5.</a:t>
          </a:r>
          <a:r>
            <a:rPr lang="en-US" sz="900" baseline="0"/>
            <a:t> Put a "Y" in the Necessity column if it is an expense that you are not willing to change. Put an "N" if it is a non-essential expense.</a:t>
          </a:r>
        </a:p>
        <a:p>
          <a:r>
            <a:rPr lang="en-US" sz="900" baseline="0"/>
            <a:t>6. Enter your projected and actual take home income. This is the amount that credits your bank account after taxes and benefits are withheld. Do not include items such as taxes as health insurance preimiums on your budget if they are withheld from your paycheck. I can provide this number to you if I have your recent pay stubs.</a:t>
          </a:r>
        </a:p>
        <a:p>
          <a:r>
            <a:rPr lang="en-US" sz="900" baseline="0"/>
            <a:t>7. Enter your planned and actual savings goals.The numbers in this section should add up to the "Total Savings" in the last row.</a:t>
          </a:r>
        </a:p>
        <a:p>
          <a:r>
            <a:rPr lang="en-US" sz="900" baseline="0"/>
            <a:t>8. Make a copy of your budget worksheet for the following month (Right click "Monthly Family Budget" tab &gt; Move or Copy &gt; Create Copy &gt; OK</a:t>
          </a:r>
        </a:p>
        <a:p>
          <a:r>
            <a:rPr lang="en-US" sz="900" baseline="0"/>
            <a:t>9. Clear the numbers in the "Actual" column and repeat the process for the following month.</a:t>
          </a:r>
        </a:p>
        <a:p>
          <a:r>
            <a:rPr lang="en-US" sz="900" baseline="0"/>
            <a:t>10. Getting started is the hardest part. I suggest you add a reminder in your calendar and update the spreadsheet at the same time every week. </a:t>
          </a:r>
        </a:p>
        <a:p>
          <a:endParaRPr lang="en-US" sz="900" baseline="0"/>
        </a:p>
        <a:p>
          <a:r>
            <a:rPr lang="en-US" sz="900" baseline="0"/>
            <a:t>You got this! If you have questions or need help with this, contact Matt or schedule an appointment.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F4A7F9E-D179-4155-8B0B-25D42CF6165F}" name="Table1620" displayName="Table1620" ref="I8:L11" totalsRowShown="0" headerRowDxfId="16" dataDxfId="14" headerRowBorderDxfId="15" tableBorderDxfId="13" totalsRowBorderDxfId="12">
  <tableColumns count="4">
    <tableColumn id="1" xr3:uid="{7C923B03-3B68-40DB-8F8C-4C8112C0B4AE}" name="Expenses" dataDxfId="11">
      <calculatedColumnFormula>#REF!+#REF!</calculatedColumnFormula>
    </tableColumn>
    <tableColumn id="2" xr3:uid="{390321CA-83C7-4536-822F-DC0BE28E6332}" name="Projected" dataDxfId="10">
      <calculatedColumnFormula>SUM(F8:F57)</calculatedColumnFormula>
    </tableColumn>
    <tableColumn id="3" xr3:uid="{A876B2BD-7F77-4A9E-AD8B-930C1E6F1EDE}" name="Actual" dataDxfId="9">
      <calculatedColumnFormula>#REF!+#REF!</calculatedColumnFormula>
    </tableColumn>
    <tableColumn id="4" xr3:uid="{E93469F3-AA69-4647-B721-67A6AB5C9262}" name="Difference" dataDxfId="8">
      <calculatedColumnFormula>Table1620[[#This Row],[Projected]]-Table1620[[#This Row],[Actual]]</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C156B53-4AF5-4AD9-BEC2-F53F1A5ABAF1}" name="Table164521" displayName="Table164521" ref="I13:K19" totalsRowShown="0" headerRowDxfId="7" dataDxfId="5" headerRowBorderDxfId="6" tableBorderDxfId="4" totalsRowBorderDxfId="3">
  <tableColumns count="3">
    <tableColumn id="1" xr3:uid="{6AFAAE20-3C3F-406F-A8AA-3C21ECF33783}" name="Savings Goal" dataDxfId="2"/>
    <tableColumn id="2" xr3:uid="{3BC14ACC-6201-4D0F-B130-8DB5DC1BF9CD}" name="Planned Savings" dataDxfId="1"/>
    <tableColumn id="3" xr3:uid="{8E46A969-368D-49D3-A35B-37C786246BB8}" name="Actual Savings" dataDxfId="0"/>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Origin">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F7915"/>
      </a:hlink>
      <a:folHlink>
        <a:srgbClr val="996600"/>
      </a:folHlink>
    </a:clrScheme>
    <a:fontScheme name="Monthly Family Budget">
      <a:majorFont>
        <a:latin typeface="Trebuchet MS"/>
        <a:ea typeface=""/>
        <a:cs typeface=""/>
      </a:majorFont>
      <a:minorFont>
        <a:latin typeface="Trebuchet MS"/>
        <a:ea typeface=""/>
        <a:cs typeface=""/>
      </a:minorFont>
    </a:fontScheme>
    <a:fmtScheme name="Origin">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contourW="27500" prstMaterial="matte">
            <a:bevelT w="0" h="0"/>
            <a:contourClr>
              <a:schemeClr val="phClr">
                <a:tint val="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atMod val="350000"/>
              </a:schemeClr>
              <a:schemeClr val="phClr">
                <a:tint val="83000"/>
              </a:schemeClr>
            </a:duotone>
          </a:blip>
          <a:tile tx="0" ty="0" sx="100000" sy="100000" flip="x"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FA33-7716-4AAC-AC1F-6C64630F5B25}">
  <sheetPr>
    <pageSetUpPr fitToPage="1"/>
  </sheetPr>
  <dimension ref="A1:L73"/>
  <sheetViews>
    <sheetView showGridLines="0" tabSelected="1" zoomScale="116" zoomScaleNormal="116" workbookViewId="0">
      <selection activeCell="J47" sqref="J47"/>
    </sheetView>
  </sheetViews>
  <sheetFormatPr defaultColWidth="9" defaultRowHeight="14.4"/>
  <cols>
    <col min="1" max="1" width="26.44140625" style="1" customWidth="1"/>
    <col min="2" max="4" width="17" style="1" customWidth="1"/>
    <col min="5" max="6" width="17" style="1" hidden="1" customWidth="1"/>
    <col min="7" max="7" width="14.33203125" style="15" customWidth="1"/>
    <col min="8" max="8" width="5.44140625" style="1" customWidth="1"/>
    <col min="9" max="9" width="21" style="1" customWidth="1"/>
    <col min="10" max="10" width="17" style="1" customWidth="1"/>
    <col min="11" max="11" width="18.6640625" style="1" customWidth="1"/>
    <col min="12" max="12" width="17" style="1" customWidth="1"/>
    <col min="13" max="16384" width="9" style="1"/>
  </cols>
  <sheetData>
    <row r="1" spans="1:12" ht="7.05" customHeight="1"/>
    <row r="2" spans="1:12" ht="30" customHeight="1">
      <c r="A2" s="23"/>
      <c r="B2" s="9"/>
      <c r="C2" s="9" t="s">
        <v>21</v>
      </c>
      <c r="D2" s="9"/>
      <c r="E2" s="9"/>
      <c r="F2" s="9"/>
      <c r="G2" s="16"/>
      <c r="H2" s="5"/>
      <c r="I2" s="67" t="s">
        <v>19</v>
      </c>
      <c r="J2" s="68"/>
      <c r="K2" s="67" t="s">
        <v>20</v>
      </c>
      <c r="L2" s="68"/>
    </row>
    <row r="3" spans="1:12" ht="13.8" customHeight="1">
      <c r="A3" s="10"/>
      <c r="B3" s="10"/>
      <c r="C3" s="10"/>
      <c r="D3" s="10"/>
      <c r="E3" s="10"/>
      <c r="F3" s="10"/>
      <c r="G3" s="17"/>
      <c r="H3" s="10"/>
      <c r="I3" s="20" t="s">
        <v>36</v>
      </c>
      <c r="J3" s="4">
        <v>0</v>
      </c>
      <c r="K3" s="20" t="s">
        <v>36</v>
      </c>
      <c r="L3" s="4">
        <v>0</v>
      </c>
    </row>
    <row r="4" spans="1:12" ht="13.95" customHeight="1">
      <c r="A4" s="6"/>
      <c r="C4" s="24">
        <v>44562</v>
      </c>
      <c r="G4" s="23"/>
      <c r="H4" s="2"/>
      <c r="I4" s="20" t="s">
        <v>37</v>
      </c>
      <c r="J4" s="4">
        <v>0</v>
      </c>
      <c r="K4" s="20" t="s">
        <v>36</v>
      </c>
      <c r="L4" s="4">
        <v>0</v>
      </c>
    </row>
    <row r="5" spans="1:12" ht="14.4" customHeight="1">
      <c r="A5" s="7"/>
      <c r="G5" s="23"/>
      <c r="H5" s="2"/>
      <c r="I5" s="21" t="s">
        <v>46</v>
      </c>
      <c r="J5" s="3">
        <f>SUM(J3:J4)</f>
        <v>0</v>
      </c>
      <c r="K5" s="21" t="s">
        <v>47</v>
      </c>
      <c r="L5" s="3">
        <f>SUM(L3:L4)</f>
        <v>0</v>
      </c>
    </row>
    <row r="6" spans="1:12" ht="7.05" customHeight="1">
      <c r="A6" s="2"/>
      <c r="B6" s="2"/>
      <c r="C6" s="2"/>
      <c r="D6" s="2"/>
      <c r="E6" s="2"/>
      <c r="F6" s="2"/>
      <c r="G6" s="18"/>
      <c r="H6" s="2"/>
      <c r="I6" s="2"/>
      <c r="J6" s="2"/>
      <c r="K6" s="2"/>
      <c r="L6" s="2"/>
    </row>
    <row r="7" spans="1:12" ht="13.95" customHeight="1">
      <c r="A7" s="25" t="s">
        <v>3</v>
      </c>
      <c r="B7" s="26" t="s">
        <v>15</v>
      </c>
      <c r="C7" s="26" t="s">
        <v>7</v>
      </c>
      <c r="D7" s="26" t="s">
        <v>0</v>
      </c>
      <c r="E7" s="25" t="s">
        <v>33</v>
      </c>
      <c r="F7" s="26" t="s">
        <v>49</v>
      </c>
      <c r="G7" s="26" t="s">
        <v>30</v>
      </c>
      <c r="H7" s="2"/>
      <c r="L7" s="2"/>
    </row>
    <row r="8" spans="1:12" ht="13.95" customHeight="1">
      <c r="A8" s="27" t="s">
        <v>8</v>
      </c>
      <c r="B8" s="28"/>
      <c r="C8" s="29"/>
      <c r="D8" s="29">
        <f>'Jan 2022'!$B8-'Jan 2022'!$C8</f>
        <v>0</v>
      </c>
      <c r="E8" s="27">
        <f>IF('Jan 2022'!$G8="Y", 'Jan 2022'!$B8, 0)</f>
        <v>0</v>
      </c>
      <c r="F8" s="37">
        <f>IF('Jan 2022'!$G8="Y", 'Jan 2022'!$C8, 0)</f>
        <v>0</v>
      </c>
      <c r="G8" s="36"/>
      <c r="I8" s="13" t="s">
        <v>45</v>
      </c>
      <c r="J8" s="13" t="s">
        <v>15</v>
      </c>
      <c r="K8" s="14" t="s">
        <v>7</v>
      </c>
      <c r="L8" s="19" t="s">
        <v>0</v>
      </c>
    </row>
    <row r="9" spans="1:12" ht="13.95" customHeight="1">
      <c r="A9" s="30" t="s">
        <v>32</v>
      </c>
      <c r="B9" s="28"/>
      <c r="C9" s="31"/>
      <c r="D9" s="31">
        <f>'Jan 2022'!$B9-'Jan 2022'!$C9</f>
        <v>0</v>
      </c>
      <c r="E9" s="61">
        <f>IF('Jan 2022'!$G9="Y", 'Jan 2022'!$B9, 0)</f>
        <v>0</v>
      </c>
      <c r="F9" s="65">
        <f>IF('Jan 2022'!$G9="Y", 'Jan 2022'!$C9, 0)</f>
        <v>0</v>
      </c>
      <c r="G9" s="38"/>
      <c r="I9" s="22" t="s">
        <v>22</v>
      </c>
      <c r="J9" s="22">
        <f>SUM(E8:E57)</f>
        <v>0</v>
      </c>
      <c r="K9" s="22">
        <f>SUM(F8:F57)</f>
        <v>0</v>
      </c>
      <c r="L9" s="11">
        <f>Table1620[[#This Row],[Projected]]-Table1620[[#This Row],[Actual]]</f>
        <v>0</v>
      </c>
    </row>
    <row r="10" spans="1:12" ht="13.95" customHeight="1">
      <c r="A10" s="27" t="s">
        <v>31</v>
      </c>
      <c r="B10" s="28"/>
      <c r="C10" s="29"/>
      <c r="D10" s="29">
        <f>'Jan 2022'!$B10-'Jan 2022'!$C10</f>
        <v>0</v>
      </c>
      <c r="E10" s="27">
        <f>IF('Jan 2022'!$G10="Y", 'Jan 2022'!$B10, 0)</f>
        <v>0</v>
      </c>
      <c r="F10" s="37">
        <f>IF('Jan 2022'!$G10="Y", 'Jan 2022'!$C10, 0)</f>
        <v>0</v>
      </c>
      <c r="G10" s="36"/>
      <c r="I10" s="22" t="s">
        <v>48</v>
      </c>
      <c r="J10" s="22">
        <f>J11-J9</f>
        <v>0</v>
      </c>
      <c r="K10" s="22">
        <f>K11-K9</f>
        <v>0</v>
      </c>
      <c r="L10" s="8">
        <f>Table1620[[#This Row],[Projected]]-Table1620[[#This Row],[Actual]]</f>
        <v>0</v>
      </c>
    </row>
    <row r="11" spans="1:12" ht="13.95" customHeight="1">
      <c r="A11" s="61" t="s">
        <v>54</v>
      </c>
      <c r="B11" s="28"/>
      <c r="C11" s="59"/>
      <c r="D11" s="59">
        <f>'Jan 2022'!$B11-'Jan 2022'!$C11</f>
        <v>0</v>
      </c>
      <c r="E11" s="61">
        <f>IF('Jan 2022'!$G11="Y", 'Jan 2022'!$B11, 0)</f>
        <v>0</v>
      </c>
      <c r="F11" s="65">
        <f>IF('Jan 2022'!$G11="Y", 'Jan 2022'!$C11, 0)</f>
        <v>0</v>
      </c>
      <c r="G11" s="60"/>
      <c r="I11" s="8" t="s">
        <v>6</v>
      </c>
      <c r="J11" s="8">
        <f>'Jan 2022'!$B$15+'Jan 2022'!$B$24+'Jan 2022'!$B$32+'Jan 2022'!$B$38+'Jan 2022'!$B$53+'Jan 2022'!$B$58</f>
        <v>0</v>
      </c>
      <c r="K11" s="8">
        <f>'Jan 2022'!$C$15+'Jan 2022'!$C$24+'Jan 2022'!$C$32+'Jan 2022'!$C$38+'Jan 2022'!$C$53+'Jan 2022'!$C$58</f>
        <v>0</v>
      </c>
      <c r="L11" s="8">
        <f>Table1620[[#This Row],[Projected]]-Table1620[[#This Row],[Actual]]</f>
        <v>0</v>
      </c>
    </row>
    <row r="12" spans="1:12" ht="13.95" customHeight="1">
      <c r="A12" s="61" t="s">
        <v>9</v>
      </c>
      <c r="B12" s="28"/>
      <c r="C12" s="59"/>
      <c r="D12" s="63">
        <f>'Jan 2022'!$B12-'Jan 2022'!$C12</f>
        <v>0</v>
      </c>
      <c r="E12" s="27">
        <f>IF('Jan 2022'!$G12="Y", 'Jan 2022'!$B12, 0)</f>
        <v>0</v>
      </c>
      <c r="F12" s="37">
        <f>IF('Jan 2022'!$G12="Y", 'Jan 2022'!$C12, 0)</f>
        <v>0</v>
      </c>
      <c r="G12" s="64"/>
      <c r="K12" s="2"/>
      <c r="L12" s="2"/>
    </row>
    <row r="13" spans="1:12" ht="13.95" customHeight="1">
      <c r="A13" s="27" t="s">
        <v>52</v>
      </c>
      <c r="B13" s="32"/>
      <c r="C13" s="33"/>
      <c r="D13" s="59">
        <f>'Jan 2022'!$B13-'Jan 2022'!$C13</f>
        <v>0</v>
      </c>
      <c r="E13" s="61">
        <f>IF('Jan 2022'!$G13="Y", 'Jan 2022'!$B13, 0)</f>
        <v>0</v>
      </c>
      <c r="F13" s="65">
        <f>IF('Jan 2022'!$G13="Y", 'Jan 2022'!$C13, 0)</f>
        <v>0</v>
      </c>
      <c r="G13" s="60"/>
      <c r="I13" s="13" t="s">
        <v>25</v>
      </c>
      <c r="J13" s="13" t="s">
        <v>26</v>
      </c>
      <c r="K13" s="14" t="s">
        <v>23</v>
      </c>
    </row>
    <row r="14" spans="1:12" ht="13.95" customHeight="1" thickBot="1">
      <c r="A14" s="27"/>
      <c r="B14" s="32"/>
      <c r="C14" s="33"/>
      <c r="D14" s="33">
        <f>'Jan 2022'!$B14-'Jan 2022'!$C14</f>
        <v>0</v>
      </c>
      <c r="E14" s="27">
        <f>IF('Jan 2022'!$G14="Y", 'Jan 2022'!$B14, 0)</f>
        <v>0</v>
      </c>
      <c r="F14" s="37">
        <f>IF('Jan 2022'!$G14="Y", 'Jan 2022'!$C14, 0)</f>
        <v>0</v>
      </c>
      <c r="G14" s="36"/>
      <c r="H14" s="2"/>
      <c r="I14" s="8" t="s">
        <v>27</v>
      </c>
      <c r="J14" s="22"/>
      <c r="K14" s="22"/>
    </row>
    <row r="15" spans="1:12" ht="13.95" customHeight="1" thickTop="1">
      <c r="A15" s="34" t="s">
        <v>6</v>
      </c>
      <c r="B15" s="35">
        <f>SUBTOTAL(109,'Jan 2022'!$B$8:$B$14)</f>
        <v>0</v>
      </c>
      <c r="C15" s="35">
        <f>SUBTOTAL(109,'Jan 2022'!$C$8:$C$14)</f>
        <v>0</v>
      </c>
      <c r="D15" s="35">
        <f>SUBTOTAL(109,'Jan 2022'!$D$8:$D$14)</f>
        <v>0</v>
      </c>
      <c r="E15" s="41"/>
      <c r="F15" s="42"/>
      <c r="G15" s="40"/>
      <c r="H15" s="2"/>
      <c r="I15" s="12" t="s">
        <v>28</v>
      </c>
      <c r="J15" s="22"/>
      <c r="K15" s="22"/>
    </row>
    <row r="16" spans="1:12" ht="13.95" customHeight="1">
      <c r="A16" s="25" t="s">
        <v>2</v>
      </c>
      <c r="B16" s="26" t="s">
        <v>15</v>
      </c>
      <c r="C16" s="26" t="s">
        <v>7</v>
      </c>
      <c r="D16" s="26" t="s">
        <v>0</v>
      </c>
      <c r="E16" s="25" t="s">
        <v>33</v>
      </c>
      <c r="F16" s="26" t="s">
        <v>49</v>
      </c>
      <c r="G16" s="26" t="s">
        <v>30</v>
      </c>
      <c r="I16" s="8" t="s">
        <v>17</v>
      </c>
      <c r="J16" s="22"/>
      <c r="K16" s="22"/>
    </row>
    <row r="17" spans="1:11" ht="13.95" customHeight="1">
      <c r="A17" s="27" t="s">
        <v>10</v>
      </c>
      <c r="B17" s="28"/>
      <c r="C17" s="29"/>
      <c r="D17" s="29">
        <f>'Jan 2022'!$B17-'Jan 2022'!$C17</f>
        <v>0</v>
      </c>
      <c r="E17" s="27">
        <f>IF('Jan 2022'!$G17="Y", 'Jan 2022'!$B17, 0)</f>
        <v>0</v>
      </c>
      <c r="F17" s="37">
        <f>IF('Jan 2022'!$G17="Y", 'Jan 2022'!$C17, 0)</f>
        <v>0</v>
      </c>
      <c r="G17" s="43"/>
      <c r="I17" s="8" t="s">
        <v>29</v>
      </c>
      <c r="J17" s="22"/>
      <c r="K17" s="22"/>
    </row>
    <row r="18" spans="1:11" ht="13.95" customHeight="1">
      <c r="A18" s="30" t="s">
        <v>59</v>
      </c>
      <c r="B18" s="28"/>
      <c r="C18" s="31"/>
      <c r="D18" s="31">
        <f>'Jan 2022'!$B18-'Jan 2022'!$C18</f>
        <v>0</v>
      </c>
      <c r="E18" s="30">
        <f>IF('Jan 2022'!$G18="Y", 'Jan 2022'!$B18, 0)</f>
        <v>0</v>
      </c>
      <c r="F18" s="39">
        <f>IF('Jan 2022'!$G18="Y", 'Jan 2022'!$C18, 0)</f>
        <v>0</v>
      </c>
      <c r="G18" s="44"/>
      <c r="I18" s="8" t="s">
        <v>50</v>
      </c>
      <c r="J18" s="22"/>
      <c r="K18" s="22"/>
    </row>
    <row r="19" spans="1:11" ht="13.95" customHeight="1">
      <c r="A19" s="27" t="s">
        <v>12</v>
      </c>
      <c r="B19" s="32"/>
      <c r="C19" s="33"/>
      <c r="D19" s="33">
        <f>'Jan 2022'!$B19-'Jan 2022'!$C19</f>
        <v>0</v>
      </c>
      <c r="E19" s="37">
        <f>IF('Jan 2022'!$G19="Y", 'Jan 2022'!$B19, 0)</f>
        <v>0</v>
      </c>
      <c r="F19" s="37">
        <f>IF('Jan 2022'!$G19="Y", 'Jan 2022'!$C19, 0)</f>
        <v>0</v>
      </c>
      <c r="G19" s="43"/>
      <c r="I19" s="66" t="s">
        <v>56</v>
      </c>
      <c r="J19" s="66">
        <f>J5-J11</f>
        <v>0</v>
      </c>
      <c r="K19" s="66">
        <f>L5-K11</f>
        <v>0</v>
      </c>
    </row>
    <row r="20" spans="1:11" ht="13.95" customHeight="1">
      <c r="A20" s="30" t="s">
        <v>60</v>
      </c>
      <c r="B20" s="28"/>
      <c r="C20" s="31"/>
      <c r="D20" s="31">
        <f>'Jan 2022'!$B20-'Jan 2022'!$C20</f>
        <v>0</v>
      </c>
      <c r="E20" s="39">
        <f>IF('Jan 2022'!$G20="Y", 'Jan 2022'!$B20, 0)</f>
        <v>0</v>
      </c>
      <c r="F20" s="39">
        <f>IF('Jan 2022'!$G20="Y", 'Jan 2022'!$C20, 0)</f>
        <v>0</v>
      </c>
      <c r="G20" s="44"/>
    </row>
    <row r="21" spans="1:11" ht="13.95" customHeight="1">
      <c r="A21" s="45" t="s">
        <v>13</v>
      </c>
      <c r="B21" s="28"/>
      <c r="C21" s="29"/>
      <c r="D21" s="29">
        <f>'Jan 2022'!$B21-'Jan 2022'!$C21</f>
        <v>0</v>
      </c>
      <c r="E21" s="37">
        <f>IF('Jan 2022'!$G21="Y", 'Jan 2022'!$B21, 0)</f>
        <v>0</v>
      </c>
      <c r="F21" s="37">
        <f>IF('Jan 2022'!$G21="Y", 'Jan 2022'!$C21, 0)</f>
        <v>0</v>
      </c>
      <c r="G21" s="43"/>
    </row>
    <row r="22" spans="1:11" ht="13.95" customHeight="1">
      <c r="A22" s="30"/>
      <c r="B22" s="28"/>
      <c r="C22" s="31"/>
      <c r="D22" s="31">
        <f>'Jan 2022'!$B22-'Jan 2022'!$C22</f>
        <v>0</v>
      </c>
      <c r="E22" s="39">
        <f>IF('Jan 2022'!$G22="Y", 'Jan 2022'!$B22, 0)</f>
        <v>0</v>
      </c>
      <c r="F22" s="39">
        <f>IF('Jan 2022'!$G22="Y", 'Jan 2022'!$C22, 0)</f>
        <v>0</v>
      </c>
      <c r="G22" s="44"/>
    </row>
    <row r="23" spans="1:11" ht="13.95" customHeight="1" thickBot="1">
      <c r="A23" s="45"/>
      <c r="B23" s="32"/>
      <c r="C23" s="33"/>
      <c r="D23" s="33">
        <f>'Jan 2022'!$B23-'Jan 2022'!$C23</f>
        <v>0</v>
      </c>
      <c r="E23" s="37">
        <f>IF('Jan 2022'!$G23="Y", 'Jan 2022'!$B23, 0)</f>
        <v>0</v>
      </c>
      <c r="F23" s="37">
        <f>IF('Jan 2022'!$G23="Y", 'Jan 2022'!$C23, 0)</f>
        <v>0</v>
      </c>
      <c r="G23" s="43"/>
      <c r="H23" s="2"/>
    </row>
    <row r="24" spans="1:11" ht="13.95" customHeight="1" thickTop="1">
      <c r="A24" s="34" t="s">
        <v>6</v>
      </c>
      <c r="B24" s="35">
        <f>SUBTOTAL(109,'Jan 2022'!$B$17:$B$23)</f>
        <v>0</v>
      </c>
      <c r="C24" s="35">
        <f>SUBTOTAL(109,'Jan 2022'!$C$17:$C$23)</f>
        <v>0</v>
      </c>
      <c r="D24" s="35">
        <f>SUBTOTAL(109,'Jan 2022'!$D$17:$D$23)</f>
        <v>0</v>
      </c>
      <c r="E24" s="41"/>
      <c r="F24" s="42"/>
      <c r="G24" s="40"/>
      <c r="H24" s="2"/>
    </row>
    <row r="25" spans="1:11" ht="13.95" customHeight="1">
      <c r="A25" s="25" t="s">
        <v>24</v>
      </c>
      <c r="B25" s="26" t="s">
        <v>15</v>
      </c>
      <c r="C25" s="26" t="s">
        <v>7</v>
      </c>
      <c r="D25" s="26" t="s">
        <v>0</v>
      </c>
      <c r="E25" s="47" t="s">
        <v>33</v>
      </c>
      <c r="F25" s="46" t="s">
        <v>49</v>
      </c>
      <c r="G25" s="46" t="s">
        <v>30</v>
      </c>
    </row>
    <row r="26" spans="1:11" ht="13.95" customHeight="1">
      <c r="A26" s="27" t="s">
        <v>61</v>
      </c>
      <c r="B26" s="28"/>
      <c r="C26" s="29"/>
      <c r="D26" s="29">
        <f>'Jan 2022'!$B26-'Jan 2022'!$C26</f>
        <v>0</v>
      </c>
      <c r="E26" s="27">
        <f>IF('Jan 2022'!$G26="Y", 'Jan 2022'!$B26, 0)</f>
        <v>0</v>
      </c>
      <c r="F26" s="37">
        <f>IF('Jan 2022'!$G26="Y", 'Jan 2022'!$C26, 0)</f>
        <v>0</v>
      </c>
      <c r="G26" s="36"/>
    </row>
    <row r="27" spans="1:11" ht="13.95" customHeight="1">
      <c r="A27" s="30" t="s">
        <v>62</v>
      </c>
      <c r="B27" s="32"/>
      <c r="C27" s="48"/>
      <c r="D27" s="48">
        <f>'Jan 2022'!$B27-'Jan 2022'!$C27</f>
        <v>0</v>
      </c>
      <c r="E27" s="30">
        <f>IF('Jan 2022'!$G27="Y", 'Jan 2022'!$B27, 0)</f>
        <v>0</v>
      </c>
      <c r="F27" s="39">
        <f>IF('Jan 2022'!$G27="Y", 'Jan 2022'!$C27, 0)</f>
        <v>0</v>
      </c>
      <c r="G27" s="38"/>
    </row>
    <row r="28" spans="1:11" ht="13.95" customHeight="1">
      <c r="A28" s="45" t="s">
        <v>63</v>
      </c>
      <c r="B28" s="28"/>
      <c r="C28" s="29"/>
      <c r="D28" s="29">
        <f>'Jan 2022'!$B28-'Jan 2022'!$C28</f>
        <v>0</v>
      </c>
      <c r="E28" s="37">
        <f>IF('Jan 2022'!$G28="Y", 'Jan 2022'!$B28, 0)</f>
        <v>0</v>
      </c>
      <c r="F28" s="37">
        <f>IF('Jan 2022'!$G28="Y", 'Jan 2022'!$C28, 0)</f>
        <v>0</v>
      </c>
      <c r="G28" s="36"/>
    </row>
    <row r="29" spans="1:11">
      <c r="A29" s="30" t="s">
        <v>64</v>
      </c>
      <c r="B29" s="32"/>
      <c r="C29" s="48"/>
      <c r="D29" s="48">
        <f>'Jan 2022'!$B29-'Jan 2022'!$C29</f>
        <v>0</v>
      </c>
      <c r="E29" s="39">
        <f>IF('Jan 2022'!$G29="Y", 'Jan 2022'!$B29, 0)</f>
        <v>0</v>
      </c>
      <c r="F29" s="39">
        <f>IF('Jan 2022'!$G29="Y", 'Jan 2022'!$C29, 0)</f>
        <v>0</v>
      </c>
      <c r="G29" s="38"/>
    </row>
    <row r="30" spans="1:11">
      <c r="A30" s="45" t="s">
        <v>65</v>
      </c>
      <c r="B30" s="28"/>
      <c r="C30" s="29"/>
      <c r="D30" s="29">
        <f>'Jan 2022'!$B30-'Jan 2022'!$C30</f>
        <v>0</v>
      </c>
      <c r="E30" s="37">
        <f>IF('Jan 2022'!$G30="Y", 'Jan 2022'!$B30, 0)</f>
        <v>0</v>
      </c>
      <c r="F30" s="37">
        <f>IF('Jan 2022'!$G30="Y", 'Jan 2022'!$C30, 0)</f>
        <v>0</v>
      </c>
      <c r="G30" s="36"/>
      <c r="H30" s="2"/>
    </row>
    <row r="31" spans="1:11" ht="15" thickBot="1">
      <c r="A31" s="49"/>
      <c r="B31" s="32"/>
      <c r="C31" s="48"/>
      <c r="D31" s="48">
        <f>'Jan 2022'!$B31-'Jan 2022'!$C31</f>
        <v>0</v>
      </c>
      <c r="E31" s="50">
        <f>IF('Jan 2022'!$G31="Y", 'Jan 2022'!$B31, 0)</f>
        <v>0</v>
      </c>
      <c r="F31" s="50">
        <f>IF('Jan 2022'!$G31="Y", 'Jan 2022'!$C31, 0)</f>
        <v>0</v>
      </c>
      <c r="G31" s="38"/>
      <c r="H31" s="2"/>
    </row>
    <row r="32" spans="1:11" ht="15" thickTop="1">
      <c r="A32" s="34" t="s">
        <v>6</v>
      </c>
      <c r="B32" s="35">
        <f>SUBTOTAL(109,'Jan 2022'!$B$26:$B$31)</f>
        <v>0</v>
      </c>
      <c r="C32" s="35">
        <f>SUBTOTAL(109,'Jan 2022'!$C$26:$C$31)</f>
        <v>0</v>
      </c>
      <c r="D32" s="35">
        <f>SUBTOTAL(109,'Jan 2022'!$D$26:$D$31)</f>
        <v>0</v>
      </c>
      <c r="E32" s="41"/>
      <c r="F32" s="42"/>
      <c r="G32" s="40"/>
    </row>
    <row r="33" spans="1:8">
      <c r="A33" s="25" t="s">
        <v>4</v>
      </c>
      <c r="B33" s="26" t="s">
        <v>15</v>
      </c>
      <c r="C33" s="26" t="s">
        <v>7</v>
      </c>
      <c r="D33" s="26" t="s">
        <v>0</v>
      </c>
      <c r="E33" s="47" t="s">
        <v>33</v>
      </c>
      <c r="F33" s="46" t="s">
        <v>49</v>
      </c>
      <c r="G33" s="46" t="s">
        <v>30</v>
      </c>
    </row>
    <row r="34" spans="1:8">
      <c r="A34" s="62" t="s">
        <v>51</v>
      </c>
      <c r="B34" s="28"/>
      <c r="C34" s="29"/>
      <c r="D34" s="29">
        <f>'Jan 2022'!$B34-'Jan 2022'!$C34</f>
        <v>0</v>
      </c>
      <c r="E34" s="27">
        <f>IF('Jan 2022'!$G34="Y", 'Jan 2022'!$B34, 0)</f>
        <v>0</v>
      </c>
      <c r="F34" s="37">
        <f>IF('Jan 2022'!$G34="Y", 'Jan 2022'!$C34, 0)</f>
        <v>0</v>
      </c>
      <c r="G34" s="51"/>
    </row>
    <row r="35" spans="1:8">
      <c r="A35" s="30" t="s">
        <v>18</v>
      </c>
      <c r="B35" s="28"/>
      <c r="C35" s="31"/>
      <c r="D35" s="31">
        <f>'Jan 2022'!$B35-'Jan 2022'!$C35</f>
        <v>0</v>
      </c>
      <c r="E35" s="30">
        <f>IF('Jan 2022'!$G35="Y", 'Jan 2022'!$B35, 0)</f>
        <v>0</v>
      </c>
      <c r="F35" s="39">
        <f>IF('Jan 2022'!$G35="Y", 'Jan 2022'!$C35, 0)</f>
        <v>0</v>
      </c>
      <c r="G35" s="50"/>
    </row>
    <row r="36" spans="1:8">
      <c r="A36" s="27" t="s">
        <v>11</v>
      </c>
      <c r="B36" s="32"/>
      <c r="C36" s="33"/>
      <c r="D36" s="33">
        <f>'Jan 2022'!$B36-'Jan 2022'!$C36</f>
        <v>0</v>
      </c>
      <c r="E36" s="37">
        <f>IF('Jan 2022'!$G36="Y", 'Jan 2022'!$B36, 0)</f>
        <v>0</v>
      </c>
      <c r="F36" s="37">
        <f>IF('Jan 2022'!$G36="Y", 'Jan 2022'!$C36, 0)</f>
        <v>0</v>
      </c>
      <c r="G36" s="51"/>
      <c r="H36" s="2"/>
    </row>
    <row r="37" spans="1:8" ht="15" thickBot="1">
      <c r="A37" s="30" t="s">
        <v>1</v>
      </c>
      <c r="B37" s="32"/>
      <c r="C37" s="48"/>
      <c r="D37" s="48">
        <f>'Jan 2022'!$B37-'Jan 2022'!$C37</f>
        <v>0</v>
      </c>
      <c r="E37" s="39">
        <f>IF('Jan 2022'!$G37="Y", 'Jan 2022'!$B37, 0)</f>
        <v>0</v>
      </c>
      <c r="F37" s="39">
        <f>IF('Jan 2022'!$G37="Y", 'Jan 2022'!$C37, 0)</f>
        <v>0</v>
      </c>
      <c r="G37" s="50"/>
      <c r="H37" s="2"/>
    </row>
    <row r="38" spans="1:8" ht="15" thickTop="1">
      <c r="A38" s="34" t="s">
        <v>6</v>
      </c>
      <c r="B38" s="35">
        <f>SUBTOTAL(109,'Jan 2022'!$B$34:$B$37)</f>
        <v>0</v>
      </c>
      <c r="C38" s="35">
        <f>SUBTOTAL(109,'Jan 2022'!$C$34:$C$37)</f>
        <v>0</v>
      </c>
      <c r="D38" s="35">
        <f>SUBTOTAL(109,'Jan 2022'!$D$34:$D$37)</f>
        <v>0</v>
      </c>
      <c r="E38" s="41"/>
      <c r="F38" s="42"/>
      <c r="G38" s="52"/>
    </row>
    <row r="39" spans="1:8">
      <c r="A39" s="25" t="s">
        <v>35</v>
      </c>
      <c r="B39" s="26" t="s">
        <v>15</v>
      </c>
      <c r="C39" s="26" t="s">
        <v>7</v>
      </c>
      <c r="D39" s="26" t="s">
        <v>0</v>
      </c>
      <c r="E39" s="47" t="s">
        <v>33</v>
      </c>
      <c r="F39" s="46" t="s">
        <v>49</v>
      </c>
      <c r="G39" s="46" t="s">
        <v>30</v>
      </c>
    </row>
    <row r="40" spans="1:8">
      <c r="A40" s="27" t="s">
        <v>66</v>
      </c>
      <c r="B40" s="28"/>
      <c r="C40" s="29"/>
      <c r="D40" s="29">
        <f>'Jan 2022'!$B40-'Jan 2022'!$C40</f>
        <v>0</v>
      </c>
      <c r="E40" s="27">
        <f>IF('Jan 2022'!$G40="Y", 'Jan 2022'!$B40, 0)</f>
        <v>0</v>
      </c>
      <c r="F40" s="37">
        <f>IF('Jan 2022'!$G40="Y", 'Jan 2022'!$C40, 0)</f>
        <v>0</v>
      </c>
      <c r="G40" s="51"/>
    </row>
    <row r="41" spans="1:8">
      <c r="A41" s="30" t="s">
        <v>67</v>
      </c>
      <c r="B41" s="28"/>
      <c r="C41" s="31"/>
      <c r="D41" s="31">
        <f>'Jan 2022'!$B41-'Jan 2022'!$C41</f>
        <v>0</v>
      </c>
      <c r="E41" s="30">
        <f>IF('Jan 2022'!$G41="Y", 'Jan 2022'!$B41, 0)</f>
        <v>0</v>
      </c>
      <c r="F41" s="39">
        <f>IF('Jan 2022'!$G41="Y", 'Jan 2022'!$C41, 0)</f>
        <v>0</v>
      </c>
      <c r="G41" s="50"/>
    </row>
    <row r="42" spans="1:8">
      <c r="A42" s="27" t="s">
        <v>68</v>
      </c>
      <c r="B42" s="28"/>
      <c r="C42" s="29"/>
      <c r="D42" s="29">
        <f>'Jan 2022'!$B42-'Jan 2022'!$C42</f>
        <v>0</v>
      </c>
      <c r="E42" s="37">
        <f>IF('Jan 2022'!$G42="Y", 'Jan 2022'!$B42, 0)</f>
        <v>0</v>
      </c>
      <c r="F42" s="37">
        <f>IF('Jan 2022'!$G42="Y", 'Jan 2022'!$C42, 0)</f>
        <v>0</v>
      </c>
      <c r="G42" s="51"/>
    </row>
    <row r="43" spans="1:8">
      <c r="A43" s="30" t="s">
        <v>69</v>
      </c>
      <c r="B43" s="28"/>
      <c r="C43" s="31"/>
      <c r="D43" s="31">
        <f>'Jan 2022'!$B43-'Jan 2022'!$C43</f>
        <v>0</v>
      </c>
      <c r="E43" s="39">
        <f>IF('Jan 2022'!$G43="Y", 'Jan 2022'!$B43, 0)</f>
        <v>0</v>
      </c>
      <c r="F43" s="39">
        <f>IF('Jan 2022'!$G43="Y", 'Jan 2022'!$C43, 0)</f>
        <v>0</v>
      </c>
      <c r="G43" s="50"/>
    </row>
    <row r="44" spans="1:8">
      <c r="A44" s="27" t="s">
        <v>44</v>
      </c>
      <c r="B44" s="32"/>
      <c r="C44" s="33"/>
      <c r="D44" s="33">
        <f>'Jan 2022'!$B44-'Jan 2022'!$C44</f>
        <v>0</v>
      </c>
      <c r="E44" s="37">
        <f>IF('Jan 2022'!$G44="Y", 'Jan 2022'!$B44, 0)</f>
        <v>0</v>
      </c>
      <c r="F44" s="37">
        <f>IF('Jan 2022'!$G44="Y", 'Jan 2022'!$C44, 0)</f>
        <v>0</v>
      </c>
      <c r="G44" s="51"/>
    </row>
    <row r="45" spans="1:8">
      <c r="A45" s="30" t="s">
        <v>71</v>
      </c>
      <c r="B45" s="32"/>
      <c r="C45" s="48"/>
      <c r="D45" s="48">
        <f>'Jan 2022'!$B45-'Jan 2022'!$C45</f>
        <v>0</v>
      </c>
      <c r="E45" s="39">
        <f>IF('Jan 2022'!$G45="Y", 'Jan 2022'!$B45, 0)</f>
        <v>0</v>
      </c>
      <c r="F45" s="39">
        <f>IF('Jan 2022'!$G45="Y", 'Jan 2022'!$C45, 0)</f>
        <v>0</v>
      </c>
      <c r="G45" s="50"/>
    </row>
    <row r="46" spans="1:8">
      <c r="A46" s="27" t="s">
        <v>70</v>
      </c>
      <c r="B46" s="32"/>
      <c r="C46" s="33"/>
      <c r="D46" s="33">
        <f>'Jan 2022'!$B46-'Jan 2022'!$C46</f>
        <v>0</v>
      </c>
      <c r="E46" s="37">
        <f>IF('Jan 2022'!$G46="Y", 'Jan 2022'!$B46, 0)</f>
        <v>0</v>
      </c>
      <c r="F46" s="37">
        <f>IF('Jan 2022'!$G46="Y", 'Jan 2022'!$C46, 0)</f>
        <v>0</v>
      </c>
      <c r="G46" s="51"/>
    </row>
    <row r="47" spans="1:8">
      <c r="A47" s="30" t="s">
        <v>34</v>
      </c>
      <c r="B47" s="32"/>
      <c r="C47" s="48"/>
      <c r="D47" s="48">
        <f>'Jan 2022'!$B47-'Jan 2022'!$C47</f>
        <v>0</v>
      </c>
      <c r="E47" s="39">
        <f>IF('Jan 2022'!$G47="Y", 'Jan 2022'!$B47, 0)</f>
        <v>0</v>
      </c>
      <c r="F47" s="39">
        <f>IF('Jan 2022'!$G47="Y", 'Jan 2022'!$C47, 0)</f>
        <v>0</v>
      </c>
      <c r="G47" s="50"/>
    </row>
    <row r="48" spans="1:8">
      <c r="A48" s="27" t="s">
        <v>72</v>
      </c>
      <c r="B48" s="32"/>
      <c r="C48" s="33"/>
      <c r="D48" s="33">
        <f>'Jan 2022'!$B48-'Jan 2022'!$C48</f>
        <v>0</v>
      </c>
      <c r="E48" s="37">
        <f>IF('Jan 2022'!$G48="Y", 'Jan 2022'!$B48, 0)</f>
        <v>0</v>
      </c>
      <c r="F48" s="37">
        <f>IF('Jan 2022'!$G48="Y", 'Jan 2022'!$C48, 0)</f>
        <v>0</v>
      </c>
      <c r="G48" s="51"/>
    </row>
    <row r="49" spans="1:8">
      <c r="A49" s="30" t="s">
        <v>73</v>
      </c>
      <c r="B49" s="32"/>
      <c r="C49" s="48"/>
      <c r="D49" s="48">
        <f>'Jan 2022'!$B49-'Jan 2022'!$C49</f>
        <v>0</v>
      </c>
      <c r="E49" s="39">
        <f>IF('Jan 2022'!$G49="Y", 'Jan 2022'!$B49, 0)</f>
        <v>0</v>
      </c>
      <c r="F49" s="39">
        <f>IF('Jan 2022'!$G49="Y", 'Jan 2022'!$C49, 0)</f>
        <v>0</v>
      </c>
      <c r="G49" s="50"/>
    </row>
    <row r="50" spans="1:8">
      <c r="A50" s="27" t="s">
        <v>74</v>
      </c>
      <c r="B50" s="32"/>
      <c r="C50" s="33"/>
      <c r="D50" s="33">
        <f>'Jan 2022'!$B50-'Jan 2022'!$C50</f>
        <v>0</v>
      </c>
      <c r="E50" s="37">
        <f>IF('Jan 2022'!$G50="Y", 'Jan 2022'!$B50, 0)</f>
        <v>0</v>
      </c>
      <c r="F50" s="37">
        <f>IF('Jan 2022'!$G50="Y", 'Jan 2022'!$C50, 0)</f>
        <v>0</v>
      </c>
      <c r="G50" s="51"/>
    </row>
    <row r="51" spans="1:8">
      <c r="A51" s="30" t="s">
        <v>5</v>
      </c>
      <c r="B51" s="32"/>
      <c r="C51" s="48"/>
      <c r="D51" s="48">
        <f>'Jan 2022'!$B51-'Jan 2022'!$C51</f>
        <v>0</v>
      </c>
      <c r="E51" s="39">
        <f>IF('Jan 2022'!$G51="Y", 'Jan 2022'!$B51, 0)</f>
        <v>0</v>
      </c>
      <c r="F51" s="39">
        <f>IF('Jan 2022'!$G51="Y", 'Jan 2022'!$C51, 0)</f>
        <v>0</v>
      </c>
      <c r="G51" s="50"/>
      <c r="H51" s="2"/>
    </row>
    <row r="52" spans="1:8" ht="15" thickBot="1">
      <c r="A52" s="27"/>
      <c r="B52" s="28"/>
      <c r="C52" s="29"/>
      <c r="D52" s="29">
        <f>'Jan 2022'!$B52-'Jan 2022'!$C52</f>
        <v>0</v>
      </c>
      <c r="E52" s="37">
        <f>IF('Jan 2022'!$G52="Y", 'Jan 2022'!$B52, 0)</f>
        <v>0</v>
      </c>
      <c r="F52" s="37">
        <f>IF('Jan 2022'!$G52="Y", 'Jan 2022'!$C52, 0)</f>
        <v>0</v>
      </c>
      <c r="G52" s="51"/>
      <c r="H52" s="2"/>
    </row>
    <row r="53" spans="1:8" ht="15" thickTop="1">
      <c r="A53" s="34" t="s">
        <v>6</v>
      </c>
      <c r="B53" s="35">
        <f>SUBTOTAL(109,'Jan 2022'!$B$40:$B$52)</f>
        <v>0</v>
      </c>
      <c r="C53" s="35">
        <f>SUBTOTAL(109,'Jan 2022'!$C$40:$C$52)</f>
        <v>0</v>
      </c>
      <c r="D53" s="35">
        <f>SUBTOTAL(109,'Jan 2022'!$D$40:$D$52)</f>
        <v>0</v>
      </c>
      <c r="E53" s="41"/>
      <c r="F53" s="42"/>
      <c r="G53" s="52"/>
    </row>
    <row r="54" spans="1:8">
      <c r="A54" s="25" t="s">
        <v>1</v>
      </c>
      <c r="B54" s="26" t="s">
        <v>15</v>
      </c>
      <c r="C54" s="26" t="s">
        <v>7</v>
      </c>
      <c r="D54" s="26" t="s">
        <v>0</v>
      </c>
      <c r="E54" s="54" t="s">
        <v>33</v>
      </c>
      <c r="F54" s="53" t="s">
        <v>49</v>
      </c>
      <c r="G54" s="53" t="s">
        <v>30</v>
      </c>
    </row>
    <row r="55" spans="1:8">
      <c r="A55" s="27"/>
      <c r="B55" s="28"/>
      <c r="C55" s="29"/>
      <c r="D55" s="29">
        <f>'Jan 2022'!$B55-'Jan 2022'!$C55</f>
        <v>0</v>
      </c>
      <c r="E55" s="27">
        <f>IF('Jan 2022'!$G55="Y", 'Jan 2022'!$B55, 0)</f>
        <v>0</v>
      </c>
      <c r="F55" s="37">
        <f>IF('Jan 2022'!$G55="Y", 'Jan 2022'!$C55, 0)</f>
        <v>0</v>
      </c>
      <c r="G55" s="51"/>
    </row>
    <row r="56" spans="1:8">
      <c r="A56" s="30"/>
      <c r="B56" s="28"/>
      <c r="C56" s="31"/>
      <c r="D56" s="31">
        <f>'Jan 2022'!$B56-'Jan 2022'!$C56</f>
        <v>0</v>
      </c>
      <c r="E56" s="30">
        <f>IF('Jan 2022'!$G56="Y", 'Jan 2022'!$B56, 0)</f>
        <v>0</v>
      </c>
      <c r="F56" s="39">
        <f>IF('Jan 2022'!$G56="Y", 'Jan 2022'!$C56, 0)</f>
        <v>0</v>
      </c>
      <c r="G56" s="50"/>
    </row>
    <row r="57" spans="1:8" ht="15" thickBot="1">
      <c r="A57" s="27"/>
      <c r="B57" s="28"/>
      <c r="C57" s="29"/>
      <c r="D57" s="29">
        <f>'Jan 2022'!$B57-'Jan 2022'!$C57</f>
        <v>0</v>
      </c>
      <c r="E57" s="37">
        <f>IF('Jan 2022'!$G57="Y", 'Jan 2022'!$B57, 0)</f>
        <v>0</v>
      </c>
      <c r="F57" s="37">
        <f>IF('Jan 2022'!$G57="Y", 'Jan 2022'!$C57, 0)</f>
        <v>0</v>
      </c>
      <c r="G57" s="51"/>
    </row>
    <row r="58" spans="1:8" ht="15" thickTop="1">
      <c r="A58" s="34" t="s">
        <v>6</v>
      </c>
      <c r="B58" s="35">
        <f>SUBTOTAL(109,'Jan 2022'!$B$55:$B$57)</f>
        <v>0</v>
      </c>
      <c r="C58" s="35">
        <f>SUBTOTAL(109,'Jan 2022'!$C$55:$C$57)</f>
        <v>0</v>
      </c>
      <c r="D58" s="35">
        <f>SUBTOTAL(109,'Jan 2022'!$D$55:$D$57)</f>
        <v>0</v>
      </c>
      <c r="E58" s="35"/>
      <c r="F58" s="35"/>
      <c r="G58" s="52"/>
    </row>
    <row r="59" spans="1:8" ht="28.8">
      <c r="A59" s="25" t="s">
        <v>57</v>
      </c>
      <c r="B59" s="26" t="s">
        <v>39</v>
      </c>
      <c r="C59" s="26" t="s">
        <v>75</v>
      </c>
      <c r="D59" s="26" t="s">
        <v>0</v>
      </c>
      <c r="E59" s="26"/>
      <c r="F59" s="26"/>
      <c r="G59" s="55" t="s">
        <v>30</v>
      </c>
    </row>
    <row r="60" spans="1:8">
      <c r="A60" s="27" t="s">
        <v>53</v>
      </c>
      <c r="B60" s="28"/>
      <c r="C60" s="29"/>
      <c r="D60" s="29">
        <f>'Jan 2022'!$B60-'Jan 2022'!$C60</f>
        <v>0</v>
      </c>
      <c r="E60" s="29"/>
      <c r="F60" s="29"/>
      <c r="G60" s="56"/>
    </row>
    <row r="61" spans="1:8">
      <c r="A61" s="30" t="s">
        <v>38</v>
      </c>
      <c r="B61" s="28"/>
      <c r="C61" s="31"/>
      <c r="D61" s="31">
        <f>'Jan 2022'!$B61-'Jan 2022'!$C61</f>
        <v>0</v>
      </c>
      <c r="E61" s="31"/>
      <c r="F61" s="31"/>
      <c r="G61" s="57"/>
    </row>
    <row r="62" spans="1:8">
      <c r="A62" s="27" t="s">
        <v>42</v>
      </c>
      <c r="B62" s="32"/>
      <c r="C62" s="33"/>
      <c r="D62" s="33">
        <f>'Jan 2022'!$B62-'Jan 2022'!$C62</f>
        <v>0</v>
      </c>
      <c r="E62" s="33"/>
      <c r="F62" s="33"/>
      <c r="G62" s="56"/>
    </row>
    <row r="63" spans="1:8">
      <c r="A63" s="30" t="s">
        <v>43</v>
      </c>
      <c r="B63" s="32"/>
      <c r="C63" s="48"/>
      <c r="D63" s="48">
        <f>'Jan 2022'!$B63-'Jan 2022'!$C63</f>
        <v>0</v>
      </c>
      <c r="E63" s="48"/>
      <c r="F63" s="48"/>
      <c r="G63" s="57"/>
    </row>
    <row r="64" spans="1:8">
      <c r="A64" s="27" t="s">
        <v>40</v>
      </c>
      <c r="B64" s="32"/>
      <c r="C64" s="33"/>
      <c r="D64" s="33">
        <f>'Jan 2022'!$B64-'Jan 2022'!$C64</f>
        <v>0</v>
      </c>
      <c r="E64" s="33"/>
      <c r="F64" s="33"/>
      <c r="G64" s="56"/>
    </row>
    <row r="65" spans="1:7">
      <c r="A65" s="30" t="s">
        <v>16</v>
      </c>
      <c r="B65" s="28"/>
      <c r="C65" s="31"/>
      <c r="D65" s="31">
        <f>'Jan 2022'!$B65-'Jan 2022'!$C65</f>
        <v>0</v>
      </c>
      <c r="E65" s="31"/>
      <c r="F65" s="31"/>
      <c r="G65" s="57"/>
    </row>
    <row r="66" spans="1:7">
      <c r="A66" s="27" t="s">
        <v>14</v>
      </c>
      <c r="B66" s="32"/>
      <c r="C66" s="33"/>
      <c r="D66" s="33">
        <f>'Jan 2022'!$B66-'Jan 2022'!$C66</f>
        <v>0</v>
      </c>
      <c r="E66" s="33"/>
      <c r="F66" s="33"/>
      <c r="G66" s="56"/>
    </row>
    <row r="67" spans="1:7">
      <c r="A67" s="30" t="s">
        <v>55</v>
      </c>
      <c r="B67" s="32"/>
      <c r="C67" s="48"/>
      <c r="D67" s="48">
        <f>'Jan 2022'!$B67-'Jan 2022'!$C67</f>
        <v>0</v>
      </c>
      <c r="E67" s="48"/>
      <c r="F67" s="48"/>
      <c r="G67" s="57"/>
    </row>
    <row r="68" spans="1:7">
      <c r="A68" s="27"/>
      <c r="B68" s="32"/>
      <c r="C68" s="33"/>
      <c r="D68" s="33">
        <f>'Jan 2022'!$B68-'Jan 2022'!$C68</f>
        <v>0</v>
      </c>
      <c r="E68" s="33"/>
      <c r="F68" s="33"/>
      <c r="G68" s="56"/>
    </row>
    <row r="69" spans="1:7">
      <c r="A69" s="30"/>
      <c r="B69" s="32"/>
      <c r="C69" s="48"/>
      <c r="D69" s="48">
        <f>'Jan 2022'!$B69-'Jan 2022'!$C69</f>
        <v>0</v>
      </c>
      <c r="E69" s="48"/>
      <c r="F69" s="48"/>
      <c r="G69" s="57"/>
    </row>
    <row r="70" spans="1:7">
      <c r="A70" s="27"/>
      <c r="B70" s="32"/>
      <c r="C70" s="33"/>
      <c r="D70" s="33">
        <f>'Jan 2022'!$B70-'Jan 2022'!$C70</f>
        <v>0</v>
      </c>
      <c r="E70" s="33"/>
      <c r="F70" s="33"/>
      <c r="G70" s="56"/>
    </row>
    <row r="71" spans="1:7" ht="15" thickBot="1">
      <c r="A71" s="30"/>
      <c r="B71" s="28"/>
      <c r="C71" s="31"/>
      <c r="D71" s="31">
        <f>'Jan 2022'!$B71-'Jan 2022'!$C71</f>
        <v>0</v>
      </c>
      <c r="E71" s="31"/>
      <c r="F71" s="31"/>
      <c r="G71" s="57"/>
    </row>
    <row r="72" spans="1:7" ht="15" thickTop="1">
      <c r="A72" s="34" t="s">
        <v>41</v>
      </c>
      <c r="B72" s="35">
        <f>SUBTOTAL(109,'Jan 2022'!$B$60:$B$71)</f>
        <v>0</v>
      </c>
      <c r="C72" s="35">
        <f>SUBTOTAL(109,'Jan 2022'!$C$60:$C$71)</f>
        <v>0</v>
      </c>
      <c r="D72" s="35">
        <f>SUBTOTAL(109,'Jan 2022'!$D$60:$D$71)</f>
        <v>0</v>
      </c>
      <c r="E72" s="35"/>
      <c r="F72" s="35"/>
      <c r="G72" s="58"/>
    </row>
    <row r="73" spans="1:7">
      <c r="A73" s="1" t="s">
        <v>58</v>
      </c>
    </row>
  </sheetData>
  <mergeCells count="2">
    <mergeCell ref="I2:J2"/>
    <mergeCell ref="K2:L2"/>
  </mergeCells>
  <conditionalFormatting sqref="D26:G31 D34:G37 D40:G52 D17:G23 D60:G71 D8:G14">
    <cfRule type="iconSet" priority="2">
      <iconSet iconSet="3Arrows">
        <cfvo type="percentile" val="0"/>
        <cfvo type="num" val="-50"/>
        <cfvo type="num" val="50"/>
      </iconSet>
    </cfRule>
  </conditionalFormatting>
  <conditionalFormatting sqref="D55:F57">
    <cfRule type="iconSet" priority="1">
      <iconSet iconSet="3Arrows">
        <cfvo type="percentile" val="0"/>
        <cfvo type="num" val="-50"/>
        <cfvo type="num" val="50"/>
      </iconSet>
    </cfRule>
  </conditionalFormatting>
  <printOptions horizontalCentered="1"/>
  <pageMargins left="0.7" right="0.7" top="0.75" bottom="0.75" header="0.3" footer="0.3"/>
  <pageSetup scale="68" fitToHeight="0" orientation="portrait" r:id="rId1"/>
  <headerFooter alignWithMargins="0"/>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rketSpecific xmlns="4873beb7-5857-4685-be1f-d57550cc96cc">false</MarketSpecific>
    <ApprovalStatus xmlns="4873beb7-5857-4685-be1f-d57550cc96cc">InProgress</ApprovalStatus>
    <DirectSourceMarket xmlns="4873beb7-5857-4685-be1f-d57550cc96cc">english</DirectSourceMarket>
    <ThumbnailAssetId xmlns="4873beb7-5857-4685-be1f-d57550cc96cc" xsi:nil="true"/>
    <PrimaryImageGen xmlns="4873beb7-5857-4685-be1f-d57550cc96cc">true</PrimaryImageGen>
    <LegacyData xmlns="4873beb7-5857-4685-be1f-d57550cc96cc">ListingID:;Manager:;BuildStatus:Preview Pending;MockupPath:</LegacyData>
    <NumericId xmlns="4873beb7-5857-4685-be1f-d57550cc96cc">-1</NumericId>
    <BusinessGroup xmlns="4873beb7-5857-4685-be1f-d57550cc96cc" xsi:nil="true"/>
    <TPFriendlyName xmlns="4873beb7-5857-4685-be1f-d57550cc96cc">Monthly family budget</TPFriendlyName>
    <SourceTitle xmlns="4873beb7-5857-4685-be1f-d57550cc96cc">Monthly Family Budget</SourceTitle>
    <APEditor xmlns="4873beb7-5857-4685-be1f-d57550cc96cc">
      <UserInfo>
        <DisplayName>REDMOND\mbolin</DisplayName>
        <AccountId>51</AccountId>
        <AccountType/>
      </UserInfo>
    </APEditor>
    <OpenTemplate xmlns="4873beb7-5857-4685-be1f-d57550cc96cc">true</OpenTemplate>
    <UALocComments xmlns="4873beb7-5857-4685-be1f-d57550cc96cc" xsi:nil="true"/>
    <LastPublishResultLookup xmlns="4873beb7-5857-4685-be1f-d57550cc96cc" xsi:nil="true"/>
    <IntlLangReviewDate xmlns="4873beb7-5857-4685-be1f-d57550cc96cc" xsi:nil="true"/>
    <PublishStatusLookup xmlns="4873beb7-5857-4685-be1f-d57550cc96cc">
      <Value>71337</Value>
      <Value>1299781</Value>
    </PublishStatusLookup>
    <ParentAssetId xmlns="4873beb7-5857-4685-be1f-d57550cc96cc" xsi:nil="true"/>
    <Providers xmlns="4873beb7-5857-4685-be1f-d57550cc96cc" xsi:nil="true"/>
    <MachineTranslated xmlns="4873beb7-5857-4685-be1f-d57550cc96cc">false</MachineTranslated>
    <OriginalSourceMarket xmlns="4873beb7-5857-4685-be1f-d57550cc96cc">english</OriginalSourceMarket>
    <APDescription xmlns="4873beb7-5857-4685-be1f-d57550cc96cc" xsi:nil="true"/>
    <ContentItem xmlns="4873beb7-5857-4685-be1f-d57550cc96cc" xsi:nil="true"/>
    <ClipArtFilename xmlns="4873beb7-5857-4685-be1f-d57550cc96cc" xsi:nil="true"/>
    <TPInstallLocation xmlns="4873beb7-5857-4685-be1f-d57550cc96cc">{My Templates}</TPInstallLocation>
    <TimesCloned xmlns="4873beb7-5857-4685-be1f-d57550cc96cc" xsi:nil="true"/>
    <PublishTargets xmlns="4873beb7-5857-4685-be1f-d57550cc96cc">OfficeOnline</PublishTargets>
    <EditorialStatus xmlns="4873beb7-5857-4685-be1f-d57550cc96cc" xsi:nil="true"/>
    <LastModifiedDateTime xmlns="4873beb7-5857-4685-be1f-d57550cc96cc" xsi:nil="true"/>
    <TPLaunchHelpLinkType xmlns="4873beb7-5857-4685-be1f-d57550cc96cc">Template</TPLaunchHelpLinkType>
    <AcquiredFrom xmlns="4873beb7-5857-4685-be1f-d57550cc96cc" xsi:nil="true"/>
    <AssetStart xmlns="4873beb7-5857-4685-be1f-d57550cc96cc">2009-01-01T00:00:00+00:00</AssetStart>
    <Provider xmlns="4873beb7-5857-4685-be1f-d57550cc96cc">EY006220130</Provider>
    <LastHandOff xmlns="4873beb7-5857-4685-be1f-d57550cc96cc" xsi:nil="true"/>
    <FriendlyTitle xmlns="4873beb7-5857-4685-be1f-d57550cc96cc" xsi:nil="true"/>
    <Manager xmlns="4873beb7-5857-4685-be1f-d57550cc96cc" xsi:nil="true"/>
    <UACurrentWords xmlns="4873beb7-5857-4685-be1f-d57550cc96cc">0</UACurrentWords>
    <ArtSampleDocs xmlns="4873beb7-5857-4685-be1f-d57550cc96cc" xsi:nil="true"/>
    <TPClientViewer xmlns="4873beb7-5857-4685-be1f-d57550cc96cc">Microsoft Office Excel</TPClientViewer>
    <UALocRecommendation xmlns="4873beb7-5857-4685-be1f-d57550cc96cc">Localize</UALocRecommendation>
    <TemplateStatus xmlns="4873beb7-5857-4685-be1f-d57550cc96cc" xsi:nil="true"/>
    <IsDeleted xmlns="4873beb7-5857-4685-be1f-d57550cc96cc">false</IsDeleted>
    <ShowIn xmlns="4873beb7-5857-4685-be1f-d57550cc96cc">Show everywhere</ShowIn>
    <CSXHash xmlns="4873beb7-5857-4685-be1f-d57550cc96cc" xsi:nil="true"/>
    <VoteCount xmlns="4873beb7-5857-4685-be1f-d57550cc96cc" xsi:nil="true"/>
    <UANotes xmlns="4873beb7-5857-4685-be1f-d57550cc96cc">SEO Pilot 2008. O14_beta1. O14 beta2</UANotes>
    <Downloads xmlns="4873beb7-5857-4685-be1f-d57550cc96cc">0</Downloads>
    <OOCacheId xmlns="4873beb7-5857-4685-be1f-d57550cc96cc" xsi:nil="true"/>
    <AssetExpire xmlns="4873beb7-5857-4685-be1f-d57550cc96cc">2029-05-12T00:00:00+00:00</AssetExpire>
    <CSXSubmissionMarket xmlns="4873beb7-5857-4685-be1f-d57550cc96cc" xsi:nil="true"/>
    <DSATActionTaken xmlns="4873beb7-5857-4685-be1f-d57550cc96cc" xsi:nil="true"/>
    <EditorialTags xmlns="4873beb7-5857-4685-be1f-d57550cc96cc" xsi:nil="true"/>
    <SubmitterId xmlns="4873beb7-5857-4685-be1f-d57550cc96cc" xsi:nil="true"/>
    <TPExecutable xmlns="4873beb7-5857-4685-be1f-d57550cc96cc" xsi:nil="true"/>
    <CSXSubmissionDate xmlns="4873beb7-5857-4685-be1f-d57550cc96cc" xsi:nil="true"/>
    <CSXUpdate xmlns="4873beb7-5857-4685-be1f-d57550cc96cc">false</CSXUpdate>
    <AssetType xmlns="4873beb7-5857-4685-be1f-d57550cc96cc">TP</AssetType>
    <ApprovalLog xmlns="4873beb7-5857-4685-be1f-d57550cc96cc" xsi:nil="true"/>
    <BugNumber xmlns="4873beb7-5857-4685-be1f-d57550cc96cc" xsi:nil="true"/>
    <OriginAsset xmlns="4873beb7-5857-4685-be1f-d57550cc96cc" xsi:nil="true"/>
    <Milestone xmlns="4873beb7-5857-4685-be1f-d57550cc96cc" xsi:nil="true"/>
    <TPComponent xmlns="4873beb7-5857-4685-be1f-d57550cc96cc">EXCELFiles</TPComponent>
    <AssetId xmlns="4873beb7-5857-4685-be1f-d57550cc96cc">TP010188408</AssetId>
    <IntlLocPriority xmlns="4873beb7-5857-4685-be1f-d57550cc96cc" xsi:nil="true"/>
    <TPLaunchHelpLink xmlns="4873beb7-5857-4685-be1f-d57550cc96cc" xsi:nil="true"/>
    <TPApplication xmlns="4873beb7-5857-4685-be1f-d57550cc96cc">Excel</TPApplication>
    <PolicheckWords xmlns="4873beb7-5857-4685-be1f-d57550cc96cc" xsi:nil="true"/>
    <CrawlForDependencies xmlns="4873beb7-5857-4685-be1f-d57550cc96cc">false</CrawlForDependencies>
    <IntlLangReviewer xmlns="4873beb7-5857-4685-be1f-d57550cc96cc" xsi:nil="true"/>
    <HandoffToMSDN xmlns="4873beb7-5857-4685-be1f-d57550cc96cc" xsi:nil="true"/>
    <PlannedPubDate xmlns="4873beb7-5857-4685-be1f-d57550cc96cc" xsi:nil="true"/>
    <TrustLevel xmlns="4873beb7-5857-4685-be1f-d57550cc96cc">1 Microsoft Managed Content</TrustLevel>
    <IsSearchable xmlns="4873beb7-5857-4685-be1f-d57550cc96cc">false</IsSearchable>
    <TPNamespace xmlns="4873beb7-5857-4685-be1f-d57550cc96cc">EXCEL</TPNamespace>
    <TemplateTemplateType xmlns="4873beb7-5857-4685-be1f-d57550cc96cc">Excel - Macro 12 Default</TemplateTemplateType>
    <Markets xmlns="4873beb7-5857-4685-be1f-d57550cc96cc"/>
    <IntlLangReview xmlns="4873beb7-5857-4685-be1f-d57550cc96cc" xsi:nil="true"/>
    <UAProjectedTotalWords xmlns="4873beb7-5857-4685-be1f-d57550cc96cc" xsi:nil="true"/>
    <OutputCachingOn xmlns="4873beb7-5857-4685-be1f-d57550cc96cc">false</OutputCachingOn>
    <AverageRating xmlns="4873beb7-5857-4685-be1f-d57550cc96cc" xsi:nil="true"/>
    <APAuthor xmlns="4873beb7-5857-4685-be1f-d57550cc96cc">
      <UserInfo>
        <DisplayName>REDMOND\matthos</DisplayName>
        <AccountId>59</AccountId>
        <AccountType/>
      </UserInfo>
    </APAuthor>
    <TPCommandLine xmlns="4873beb7-5857-4685-be1f-d57550cc96cc">{XL} /t {FilePath}</TPCommandLine>
    <TPAppVersion xmlns="4873beb7-5857-4685-be1f-d57550cc96cc">11</TPAppVersion>
    <BlockPublish xmlns="4873beb7-5857-4685-be1f-d57550cc96cc" xsi:nil="true"/>
    <CampaignTagsTaxHTField0 xmlns="4873beb7-5857-4685-be1f-d57550cc96cc">
      <Terms xmlns="http://schemas.microsoft.com/office/infopath/2007/PartnerControls"/>
    </CampaignTagsTaxHTField0>
    <LocLastLocAttemptVersionLookup xmlns="4873beb7-5857-4685-be1f-d57550cc96cc">103712</LocLastLocAttemptVersionLookup>
    <LocLastLocAttemptVersionTypeLookup xmlns="4873beb7-5857-4685-be1f-d57550cc96cc" xsi:nil="true"/>
    <LocOverallPreviewStatusLookup xmlns="4873beb7-5857-4685-be1f-d57550cc96cc" xsi:nil="true"/>
    <LocOverallPublishStatusLookup xmlns="4873beb7-5857-4685-be1f-d57550cc96cc" xsi:nil="true"/>
    <TaxCatchAll xmlns="4873beb7-5857-4685-be1f-d57550cc96cc"/>
    <LocNewPublishedVersionLookup xmlns="4873beb7-5857-4685-be1f-d57550cc96cc" xsi:nil="true"/>
    <LocPublishedDependentAssetsLookup xmlns="4873beb7-5857-4685-be1f-d57550cc96cc" xsi:nil="true"/>
    <LocComments xmlns="4873beb7-5857-4685-be1f-d57550cc96cc" xsi:nil="true"/>
    <LocProcessedForMarketsLookup xmlns="4873beb7-5857-4685-be1f-d57550cc96cc" xsi:nil="true"/>
    <LocRecommendedHandoff xmlns="4873beb7-5857-4685-be1f-d57550cc96cc" xsi:nil="true"/>
    <LocManualTestRequired xmlns="4873beb7-5857-4685-be1f-d57550cc96cc" xsi:nil="true"/>
    <LocProcessedForHandoffsLookup xmlns="4873beb7-5857-4685-be1f-d57550cc96cc" xsi:nil="true"/>
    <LocOverallHandbackStatusLookup xmlns="4873beb7-5857-4685-be1f-d57550cc96cc" xsi:nil="true"/>
    <LocalizationTagsTaxHTField0 xmlns="4873beb7-5857-4685-be1f-d57550cc96cc">
      <Terms xmlns="http://schemas.microsoft.com/office/infopath/2007/PartnerControls"/>
    </LocalizationTagsTaxHTField0>
    <FeatureTagsTaxHTField0 xmlns="4873beb7-5857-4685-be1f-d57550cc96cc">
      <Terms xmlns="http://schemas.microsoft.com/office/infopath/2007/PartnerControls"/>
    </FeatureTagsTaxHTField0>
    <LocOverallLocStatusLookup xmlns="4873beb7-5857-4685-be1f-d57550cc96cc" xsi:nil="true"/>
    <LocPublishedLinkedAssetsLookup xmlns="4873beb7-5857-4685-be1f-d57550cc96cc" xsi:nil="true"/>
    <InternalTagsTaxHTField0 xmlns="4873beb7-5857-4685-be1f-d57550cc96cc">
      <Terms xmlns="http://schemas.microsoft.com/office/infopath/2007/PartnerControls"/>
    </InternalTagsTaxHTField0>
    <RecommendationsModifier xmlns="4873beb7-5857-4685-be1f-d57550cc96cc" xsi:nil="true"/>
    <ScenarioTagsTaxHTField0 xmlns="4873beb7-5857-4685-be1f-d57550cc96cc">
      <Terms xmlns="http://schemas.microsoft.com/office/infopath/2007/PartnerControls"/>
    </ScenarioTagsTaxHTField0>
    <OriginalRelease xmlns="4873beb7-5857-4685-be1f-d57550cc96cc">14</OriginalRelease>
    <LocMarketGroupTiers2 xmlns="4873beb7-5857-4685-be1f-d57550cc96cc" xsi:nil="true"/>
  </documentManagement>
</p:properties>
</file>

<file path=customXml/item3.xml><?xml version="1.0" encoding="utf-8"?>
<?mso-contentType ?>
<FormTemplates xmlns="http://schemas.microsoft.com/sharepoint/v3/contenttype/forms">
  <Display>DocumentLibraryForm</Display>
  <Edit>AssetEditForm</Edit>
  <New>DocumentLibraryForm</New>
</FormTemplates>
</file>

<file path=customXml/item4.xml>��< ? x m l   v e r s i o n = " 1 . 0 "   e n c o d i n g = " u t f - 1 6 " ? > < D a t a M a s h u p   x m l n s = " h t t p : / / s c h e m a s . m i c r o s o f t . c o m / D a t a M a s h u p " > A A A A A B Q D A A B Q S w M E F A A C A A g A A 0 w 4 U 4 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A 0 w 4 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N M O F M o i k e 4 D g A A A B E A A A A T A B w A R m 9 y b X V s Y X M v U 2 V j d G l v b j E u b S C i G A A o o B Q A A A A A A A A A A A A A A A A A A A A A A A A A A A A r T k 0 u y c z P U w i G 0 I b W A F B L A Q I t A B Q A A g A I A A N M O F O H I L 8 k p A A A A P U A A A A S A A A A A A A A A A A A A A A A A A A A A A B D b 2 5 m a W c v U G F j a 2 F n Z S 5 4 b W x Q S w E C L Q A U A A I A C A A D T D h T D 8 r p q 6 Q A A A D p A A A A E w A A A A A A A A A A A A A A A A D w A A A A W 0 N v b n R l b n R f V H l w Z X N d L n h t b F B L A Q I t A B Q A A g A I A A N M O 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k R r x d s f s T K Q i w r p U X l j u A A A A A A I A A A A A A B B m A A A A A Q A A I A A A A A W / J i D e Z x 0 y P E 1 L M q A z 6 Q s z C n F I z 3 s F f A B 6 W Z 1 o V 0 d B A A A A A A 6 A A A A A A g A A I A A A A E P g 5 B i 9 Y + h A 0 h N z z G Z E J 3 Y w u T 5 e g x x F x B A O t I + I L + e g U A A A A C H 1 M p P u n 0 X p t I e Q 8 P 7 k F 1 / s D 7 N L e b u f T a i v o M V 5 6 7 Y 7 3 z 8 n 5 o J 2 g d r y Y y k L 0 l 3 Z q G e P z u c S 6 e 4 W X S i o v K 4 X n C g n 0 U G l n 7 v i X a 3 z F f B a C N 0 o Q A A A A A D j E y b X B 9 u f w w I j d Z u 9 F S P 1 u 0 B u u h R X m o B J m G z I p j b O R + C 5 h X p s z I M d L l x W 5 l o C U Z L i b n v S + P E 4 4 Z j b 6 9 h l 3 1 w = < / D a t a M a s h u p > 
</file>

<file path=customXml/itemProps1.xml><?xml version="1.0" encoding="utf-8"?>
<ds:datastoreItem xmlns:ds="http://schemas.openxmlformats.org/officeDocument/2006/customXml" ds:itemID="{BE58488D-419D-4D27-BA69-4AC6976A3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16D99B-486E-4347-B1CA-E39DA8A426F6}">
  <ds:schemaRefs>
    <ds:schemaRef ds:uri="http://schemas.microsoft.com/office/2006/metadata/properties"/>
    <ds:schemaRef ds:uri="http://schemas.microsoft.com/office/infopath/2007/PartnerControls"/>
    <ds:schemaRef ds:uri="4873beb7-5857-4685-be1f-d57550cc96cc"/>
  </ds:schemaRefs>
</ds:datastoreItem>
</file>

<file path=customXml/itemProps3.xml><?xml version="1.0" encoding="utf-8"?>
<ds:datastoreItem xmlns:ds="http://schemas.openxmlformats.org/officeDocument/2006/customXml" ds:itemID="{3706FA43-7F83-4B4B-97CB-9D68B50AD6C7}">
  <ds:schemaRefs>
    <ds:schemaRef ds:uri="http://schemas.microsoft.com/sharepoint/v3/contenttype/forms"/>
  </ds:schemaRefs>
</ds:datastoreItem>
</file>

<file path=customXml/itemProps4.xml><?xml version="1.0" encoding="utf-8"?>
<ds:datastoreItem xmlns:ds="http://schemas.openxmlformats.org/officeDocument/2006/customXml" ds:itemID="{FA5E8AF6-04BA-4F57-9A1E-1B97C360B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 2022</vt:lpstr>
      <vt:lpstr>'Jan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FamilyBudget_TP010188408</dc:title>
  <dc:creator/>
  <cp:lastModifiedBy/>
  <dcterms:created xsi:type="dcterms:W3CDTF">2006-07-31T18:48:47Z</dcterms:created>
  <dcterms:modified xsi:type="dcterms:W3CDTF">2021-09-27T19:03:42Z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TC101884081033</vt:lpwstr>
  </property>
  <property fmtid="{D5CDD505-2E9C-101B-9397-08002B2CF9AE}" pid="3" name="ContentTypeId">
    <vt:lpwstr>0x0101006EDDDB5EE6D98C44930B742096920B300400F5B6D36B3EF94B4E9A635CDF2A18F5B8</vt:lpwstr>
  </property>
  <property fmtid="{D5CDD505-2E9C-101B-9397-08002B2CF9AE}" pid="4" name="ImageGenCounter">
    <vt:lpwstr>0</vt:lpwstr>
  </property>
  <property fmtid="{D5CDD505-2E9C-101B-9397-08002B2CF9AE}" pid="5" name="APTrustLevel">
    <vt:r8>1</vt:r8>
  </property>
  <property fmtid="{D5CDD505-2E9C-101B-9397-08002B2CF9AE}" pid="6" name="ViolationReportStatus">
    <vt:lpwstr>None</vt:lpwstr>
  </property>
  <property fmtid="{D5CDD505-2E9C-101B-9397-08002B2CF9AE}" pid="7" name="ImageGenStatus">
    <vt:lpwstr>0</vt:lpwstr>
  </property>
  <property fmtid="{D5CDD505-2E9C-101B-9397-08002B2CF9AE}" pid="8" name="PolicheckStatus">
    <vt:lpwstr>0</vt:lpwstr>
  </property>
  <property fmtid="{D5CDD505-2E9C-101B-9397-08002B2CF9AE}" pid="9" name="PolicheckCounter">
    <vt:lpwstr>0</vt:lpwstr>
  </property>
  <property fmtid="{D5CDD505-2E9C-101B-9397-08002B2CF9AE}" pid="10" name="Applications">
    <vt:lpwstr>23;#Excel 12;#-1;#TBD;#-1;#TBD</vt:lpwstr>
  </property>
</Properties>
</file>